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<sst xmlns="http://schemas.openxmlformats.org/spreadsheetml/2006/main" count="384" uniqueCount="297">
  <si>
    <t>单位代码：</t>
  </si>
  <si>
    <t>单位名称：</t>
  </si>
  <si>
    <t>宁焦村卫生院</t>
  </si>
  <si>
    <t>部门预算公开表</t>
  </si>
  <si>
    <t xml:space="preserve">     </t>
  </si>
  <si>
    <t>编制日期：</t>
  </si>
  <si>
    <t>部门领导：</t>
  </si>
  <si>
    <t>财务负责人：</t>
  </si>
  <si>
    <t>范振华</t>
  </si>
  <si>
    <t>制表人：</t>
  </si>
  <si>
    <t>李苗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</si>
  <si>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</si>
  <si>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</si>
  <si>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</si>
  <si>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</si>
  <si>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</si>
  <si>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</si>
  <si>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</si>
  <si>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</si>
  <si>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</si>
  <si>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</si>
  <si>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</si>
  <si>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</si>
  <si>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</si>
  <si>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</si>
  <si>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</si>
  <si>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</si>
  <si>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</si>
  <si>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</si>
  <si>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</si>
  <si>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</si>
  <si>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</si>
  <si>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</si>
  <si>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</si>
  <si>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</si>
  <si>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</si>
  <si>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</si>
  <si>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</si>
  <si>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</si>
  <si>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</si>
  <si>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</si>
  <si>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</si>
  <si>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</si>
  <si>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</si>
  <si>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</si>
  <si>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</si>
  <si>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</si>
  <si>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</si>
  <si>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</si>
  <si>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</si>
  <si>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</si>
  <si>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</si>
  <si>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</si>
  <si>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</si>
  <si>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</si>
  <si>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</si>
  <si>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</si>
  <si>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</si>
  <si>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</si>
  <si>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</si>
  <si>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</si>
  <si>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</si>
  <si>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</si>
  <si>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</si>
  <si>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</si>
  <si>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</si>
  <si>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</si>
  <si>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</si>
  <si>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</si>
  <si>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</si>
  <si>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</si>
  <si>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</si>
  <si>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</si>
  <si>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</si>
  <si>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</si>
  <si>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</si>
  <si>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</si>
  <si>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</si>
  <si>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</si>
  <si>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</si>
  <si>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</si>
  <si>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</si>
  <si>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</si>
  <si>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</si>
  <si>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</si>
  <si>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</si>
  <si>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</si>
  <si>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</si>
  <si>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</si>
  <si>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</si>
  <si>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</si>
  <si>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</si>
  <si>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</si>
  <si>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</si>
  <si>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</si>
  <si>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</si>
  <si>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</si>
  <si>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</si>
  <si>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</si>
  <si>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</si>
  <si>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</si>
  <si>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</si>
  <si>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</si>
  <si>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</si>
  <si>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</si>
  <si>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</si>
  <si>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</si>
  <si>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</si>
  <si>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</si>
  <si>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</si>
  <si>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</si>
  <si>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</si>
  <si>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</si>
  <si>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</si>
  <si>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</si>
  <si>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</si>
  <si>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</si>
  <si>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</si>
  <si>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</si>
  <si>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</si>
  <si>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</si>
  <si>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</si>
  <si>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</si>
  <si>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</si>
  <si>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</si>
  <si>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</si>
  <si>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</si>
  <si>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</si>
  <si>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</si>
  <si>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</si>
  <si>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</si>
  <si>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</si>
  <si>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</si>
  <si>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</si>
  <si>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</si>
  <si>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</si>
  <si>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</si>
  <si>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</si>
  <si>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</si>
  <si>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</si>
  <si>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</si>
  <si>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</si>
  <si>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</si>
  <si>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</si>
  <si>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</si>
  <si>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</si>
  <si>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</si>
  <si>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</si>
  <si>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</si>
  <si>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</si>
  <si>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</si>
  <si>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</si>
  <si>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</si>
  <si>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</si>
  <si>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</si>
  <si>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</si>
  <si>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</si>
  <si>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</si>
  <si>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</si>
  <si>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</si>
  <si>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</si>
  <si>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</si>
  <si>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</si>
  <si>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</si>
  <si>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</si>
  <si>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</si>
  <si>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</si>
  <si>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</si>
  <si>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</si>
  <si>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</si>
  <si>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</si>
  <si>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</si>
  <si>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</si>
  <si>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</si>
  <si>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</si>
  <si>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</si>
  <si>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宁县良平卫生院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</si>
  <si>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</si>
  <si>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</si>
  <si>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</si>
  <si>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</si>
  <si>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</si>
  <si>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</si>
  <si>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</si>
  <si>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</si>
  <si>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</si>
  <si>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</si>
  <si>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</si>
  <si>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</si>
  <si>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</si>
  <si>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商品和服务支出</t>
  </si>
  <si>
    <t xml:space="preserve">  工会经费</t>
  </si>
  <si>
    <t xml:space="preserve">  福利费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</si>
  <si>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</si>
  <si>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</si>
  <si>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</si>
  <si>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</si>
  <si>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</si>
  <si>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</si>
  <si>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</si>
  <si>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</si>
  <si>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</si>
  <si>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</si>
  <si>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</si>
  <si>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宁县焦村卫生院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</si>
  <si>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</si>
  <si>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</si>
  <si>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</si>
  <si>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</si>
  <si>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</si>
  <si>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</si>
  <si>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</si>
  <si>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</si>
  <si>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</si>
  <si>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</si>
  <si>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</si>
  <si>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</si>
  <si>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</si>
  <si>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</si>
  <si>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</si>
  <si>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</si>
  <si>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</si>
  <si>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</si>
  <si>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</si>
  <si>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</si>
  <si>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</si>
  <si>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</si>
  <si>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</si>
  <si>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刘婷</t>
  </si>
  <si>
    <t>联系电话</t>
  </si>
  <si>
    <t>09346570019</t>
  </si>
  <si>
    <t>部门（单位）职能</t>
  </si>
  <si>
    <t>依据</t>
  </si>
  <si>
    <t xml:space="preserve">      宁县良平卫生院始建于1956年,依据举办单位县卫健局核定的职责</t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</si>
  <si>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</si>
  <si>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</si>
  <si>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</si>
  <si>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</si>
  <si>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</si>
  <si>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</si>
  <si>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</si>
  <si>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</si>
  <si>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</si>
  <si>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</si>
  <si>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</si>
  <si>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</si>
  <si>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</si>
  <si>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</si>
  <si>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</si>
  <si>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</si>
  <si>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</si>
  <si>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</si>
  <si>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</si>
  <si>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</si>
  <si>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</si>
  <si>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</si>
  <si>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</si>
  <si>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</si>
  <si>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</si>
  <si>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</si>
  <si>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</si>
  <si>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</si>
  <si>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</si>
  <si>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</si>
  <si>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</si>
  <si>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</si>
  <si>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</si>
  <si>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</si>
  <si>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</si>
  <si>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</si>
  <si>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</si>
  <si>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</si>
  <si>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共需108.58万元保障人员工资及工会经费、福利费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</si>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</sst>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;[Red]#,##0.00"/>
    <numFmt numFmtId="179" formatCode="#0.00"/>
    <numFmt numFmtId="180" formatCode="#,##0.00_ ;[Red]\-#,##0.00\ "/>
    <numFmt numFmtId="181" formatCode="yyyy/mm/dd"/>
  </numFmts>
  <fonts count="6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11"/>
      <color rgb="FF000000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9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0" borderId="10" applyNumberFormat="0" applyFon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2" fillId="14" borderId="9" applyNumberFormat="0" applyAlignment="0" applyProtection="0">
      <alignment vertical="center"/>
    </xf>
    <xf numFmtId="0" fontId="63" fillId="15" borderId="14" applyNumberForma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/>
  </cellStyleXfs>
  <cellXfs count="15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Border="1">
      <alignment vertical="center"/>
    </xf>
    <xf numFmtId="176" fontId="30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6" fontId="28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176" fontId="35" fillId="0" borderId="1" xfId="0" applyNumberFormat="1" applyFont="1" applyBorder="1" applyAlignment="1">
      <alignment vertical="center" wrapText="1"/>
    </xf>
    <xf numFmtId="176" fontId="35" fillId="3" borderId="1" xfId="0" applyNumberFormat="1" applyFont="1" applyFill="1" applyBorder="1" applyAlignment="1">
      <alignment horizontal="right" vertical="center" wrapText="1"/>
    </xf>
    <xf numFmtId="176" fontId="35" fillId="0" borderId="1" xfId="0" applyNumberFormat="1" applyFont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6" fontId="28" fillId="4" borderId="1" xfId="0" applyNumberFormat="1" applyFont="1" applyFill="1" applyBorder="1" applyAlignment="1">
      <alignment horizontal="right" vertical="center" wrapText="1"/>
    </xf>
    <xf numFmtId="176" fontId="36" fillId="0" borderId="1" xfId="0" applyNumberFormat="1" applyFont="1" applyFill="1" applyBorder="1" applyAlignment="1">
      <alignment vertical="center"/>
    </xf>
    <xf numFmtId="0" fontId="37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76" fontId="39" fillId="0" borderId="1" xfId="0" applyNumberFormat="1" applyFont="1" applyBorder="1">
      <alignment vertical="center"/>
    </xf>
    <xf numFmtId="176" fontId="38" fillId="0" borderId="1" xfId="0" applyNumberFormat="1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176" fontId="35" fillId="3" borderId="1" xfId="0" applyNumberFormat="1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176" fontId="39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right" vertical="center" wrapText="1"/>
    </xf>
    <xf numFmtId="176" fontId="26" fillId="0" borderId="1" xfId="0" applyNumberFormat="1" applyFont="1" applyFill="1" applyBorder="1" applyAlignment="1" applyProtection="1">
      <alignment horizontal="right" vertical="center"/>
    </xf>
    <xf numFmtId="176" fontId="3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left" vertical="center"/>
    </xf>
    <xf numFmtId="176" fontId="39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center"/>
    </xf>
    <xf numFmtId="0" fontId="40" fillId="0" borderId="1" xfId="0" applyFont="1" applyBorder="1">
      <alignment vertical="center"/>
    </xf>
    <xf numFmtId="0" fontId="35" fillId="0" borderId="7" xfId="0" applyFont="1" applyBorder="1" applyAlignment="1">
      <alignment horizontal="center" vertical="center" wrapText="1"/>
    </xf>
    <xf numFmtId="178" fontId="28" fillId="0" borderId="7" xfId="0" applyNumberFormat="1" applyFont="1" applyBorder="1" applyAlignment="1">
      <alignment horizontal="right" vertical="center" wrapText="1"/>
    </xf>
    <xf numFmtId="4" fontId="35" fillId="0" borderId="7" xfId="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horizontal="left" vertical="center" wrapText="1"/>
    </xf>
    <xf numFmtId="178" fontId="28" fillId="0" borderId="7" xfId="0" applyNumberFormat="1" applyFont="1" applyBorder="1" applyAlignment="1">
      <alignment vertical="center" wrapText="1"/>
    </xf>
    <xf numFmtId="4" fontId="35" fillId="0" borderId="7" xfId="0" applyNumberFormat="1" applyFont="1" applyBorder="1" applyAlignment="1">
      <alignment vertical="center" wrapText="1"/>
    </xf>
    <xf numFmtId="4" fontId="19" fillId="0" borderId="7" xfId="0" applyNumberFormat="1" applyFont="1" applyBorder="1" applyAlignment="1">
      <alignment horizontal="right" vertical="center" wrapText="1"/>
    </xf>
    <xf numFmtId="179" fontId="35" fillId="0" borderId="7" xfId="0" applyNumberFormat="1" applyFont="1" applyBorder="1" applyAlignment="1">
      <alignment horizontal="right" vertical="center" wrapText="1"/>
    </xf>
    <xf numFmtId="179" fontId="41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vertical="center" wrapText="1"/>
    </xf>
    <xf numFmtId="179" fontId="19" fillId="0" borderId="7" xfId="0" applyNumberFormat="1" applyFont="1" applyBorder="1" applyAlignment="1">
      <alignment horizontal="right" vertical="center" wrapText="1"/>
    </xf>
    <xf numFmtId="179" fontId="35" fillId="0" borderId="7" xfId="0" applyNumberFormat="1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80" fontId="24" fillId="0" borderId="1" xfId="0" applyNumberFormat="1" applyFont="1" applyFill="1" applyBorder="1" applyAlignment="1" applyProtection="1">
      <alignment horizontal="right" vertical="center"/>
    </xf>
    <xf numFmtId="180" fontId="42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9" fillId="0" borderId="1" xfId="49" applyFont="1" applyFill="1" applyBorder="1" applyAlignment="1" applyProtection="1">
      <alignment horizontal="center" vertical="center"/>
    </xf>
    <xf numFmtId="180" fontId="29" fillId="0" borderId="1" xfId="0" applyNumberFormat="1" applyFont="1" applyFill="1" applyBorder="1" applyAlignment="1" applyProtection="1">
      <alignment horizontal="right" vertical="center"/>
    </xf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41" fillId="0" borderId="7" xfId="0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4" fontId="44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6" fillId="0" borderId="7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vertical="center" wrapText="1"/>
    </xf>
    <xf numFmtId="181" fontId="1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9" sqref="I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14.3" customHeight="1" spans="1:1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2.75" customHeight="1" spans="1:11">
      <c r="A3" s="43"/>
      <c r="B3" s="43" t="s">
        <v>0</v>
      </c>
      <c r="C3" s="150">
        <v>607010</v>
      </c>
      <c r="D3" s="150"/>
      <c r="E3" s="43"/>
      <c r="F3" s="43"/>
      <c r="G3" s="43"/>
      <c r="H3" s="43"/>
      <c r="I3" s="43"/>
      <c r="J3" s="43"/>
      <c r="K3" s="43"/>
    </row>
    <row r="4" ht="22.75" customHeight="1" spans="1:11">
      <c r="A4" s="43"/>
      <c r="B4" s="43" t="s">
        <v>1</v>
      </c>
      <c r="C4" s="43" t="s">
        <v>2</v>
      </c>
      <c r="D4" s="43"/>
      <c r="E4" s="43"/>
      <c r="F4" s="43"/>
      <c r="G4" s="43"/>
      <c r="H4" s="43"/>
      <c r="I4" s="43"/>
      <c r="J4" s="43"/>
      <c r="K4" s="43"/>
    </row>
    <row r="5" ht="14.3" customHeight="1" spans="1:1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ht="78.55" customHeight="1" spans="1:11">
      <c r="A6" s="41"/>
      <c r="B6" s="151" t="s">
        <v>3</v>
      </c>
      <c r="C6" s="151"/>
      <c r="D6" s="151"/>
      <c r="E6" s="151"/>
      <c r="F6" s="151"/>
      <c r="G6" s="151"/>
      <c r="H6" s="151"/>
      <c r="I6" s="151"/>
      <c r="J6" s="151"/>
      <c r="K6" s="151"/>
    </row>
    <row r="7" ht="22.75" customHeight="1" spans="1:1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ht="22.75" customHeight="1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ht="22.75" customHeight="1" spans="1:1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ht="22.75" customHeight="1" spans="1:11">
      <c r="A10" s="43"/>
      <c r="B10" s="43" t="s">
        <v>4</v>
      </c>
      <c r="C10" s="43"/>
      <c r="F10" s="152" t="s">
        <v>5</v>
      </c>
      <c r="G10" s="153">
        <v>44959</v>
      </c>
      <c r="H10" s="43"/>
      <c r="I10" s="43"/>
      <c r="J10" s="43"/>
      <c r="K10" s="43"/>
    </row>
    <row r="11" ht="22.75" customHeight="1" spans="1:1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ht="22.75" customHeight="1" spans="1:11">
      <c r="A12" s="43"/>
      <c r="B12" s="152" t="s">
        <v>6</v>
      </c>
      <c r="C12" s="154"/>
      <c r="D12" s="43"/>
      <c r="E12" s="152" t="s">
        <v>7</v>
      </c>
      <c r="F12" s="41" t="s">
        <v>8</v>
      </c>
      <c r="G12" s="43"/>
      <c r="H12" s="152" t="s">
        <v>9</v>
      </c>
      <c r="I12" s="41" t="s">
        <v>10</v>
      </c>
      <c r="J12" s="43"/>
      <c r="K12" s="43"/>
    </row>
    <row r="13" ht="14.3" customHeight="1" spans="1:11">
      <c r="A13" s="41"/>
      <c r="B13" s="41"/>
      <c r="C13" s="41" t="s">
        <v>11</v>
      </c>
      <c r="D13" s="41"/>
      <c r="E13" s="41"/>
      <c r="F13" s="41"/>
      <c r="G13" s="41"/>
      <c r="H13" s="41"/>
      <c r="I13" s="41"/>
      <c r="J13" s="41"/>
      <c r="K13" s="41"/>
    </row>
    <row r="14" ht="14.3" customHeight="1" spans="1:1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ht="14.3" customHeight="1" spans="1:1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41"/>
      <c r="B1" s="41"/>
    </row>
    <row r="2" ht="39.15" customHeight="1" spans="1:3">
      <c r="A2" s="41"/>
      <c r="B2" s="146" t="s">
        <v>12</v>
      </c>
      <c r="C2" s="146"/>
    </row>
    <row r="3" ht="29.35" customHeight="1" spans="1:3">
      <c r="A3" s="147"/>
      <c r="B3" s="148" t="s">
        <v>13</v>
      </c>
      <c r="C3" s="148" t="s">
        <v>14</v>
      </c>
    </row>
    <row r="4" ht="28.45" customHeight="1" spans="1:3">
      <c r="A4" s="139"/>
      <c r="B4" s="149" t="s">
        <v>15</v>
      </c>
      <c r="C4" s="80" t="s">
        <v>16</v>
      </c>
    </row>
    <row r="5" ht="28.45" customHeight="1" spans="1:3">
      <c r="A5" s="139"/>
      <c r="B5" s="149" t="s">
        <v>17</v>
      </c>
      <c r="C5" s="80" t="s">
        <v>18</v>
      </c>
    </row>
    <row r="6" ht="28.45" customHeight="1" spans="1:3">
      <c r="A6" s="139"/>
      <c r="B6" s="149" t="s">
        <v>19</v>
      </c>
      <c r="C6" s="80" t="s">
        <v>20</v>
      </c>
    </row>
    <row r="7" ht="28.45" customHeight="1" spans="1:3">
      <c r="A7" s="139"/>
      <c r="B7" s="149" t="s">
        <v>21</v>
      </c>
      <c r="C7" s="80"/>
    </row>
    <row r="8" ht="28.45" customHeight="1" spans="1:3">
      <c r="A8" s="139"/>
      <c r="B8" s="149" t="s">
        <v>22</v>
      </c>
      <c r="C8" s="80" t="s">
        <v>23</v>
      </c>
    </row>
    <row r="9" ht="28.45" customHeight="1" spans="1:3">
      <c r="A9" s="139"/>
      <c r="B9" s="149" t="s">
        <v>24</v>
      </c>
      <c r="C9" s="80" t="s">
        <v>25</v>
      </c>
    </row>
    <row r="10" ht="28.45" customHeight="1" spans="1:3">
      <c r="A10" s="139"/>
      <c r="B10" s="149" t="s">
        <v>26</v>
      </c>
      <c r="C10" s="80" t="s">
        <v>27</v>
      </c>
    </row>
    <row r="11" ht="28.45" customHeight="1" spans="1:3">
      <c r="A11" s="139"/>
      <c r="B11" s="149" t="s">
        <v>28</v>
      </c>
      <c r="C11" s="80" t="s">
        <v>29</v>
      </c>
    </row>
    <row r="12" ht="28.45" customHeight="1" spans="1:3">
      <c r="A12" s="139"/>
      <c r="B12" s="149" t="s">
        <v>30</v>
      </c>
      <c r="C12" s="80"/>
    </row>
    <row r="13" ht="28.45" customHeight="1" spans="1:3">
      <c r="A13" s="41"/>
      <c r="B13" s="149" t="s">
        <v>31</v>
      </c>
      <c r="C13" s="80"/>
    </row>
    <row r="14" ht="28.45" customHeight="1" spans="1:3">
      <c r="A14" s="41"/>
      <c r="B14" s="149" t="s">
        <v>32</v>
      </c>
      <c r="C14" s="80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9" workbookViewId="0">
      <selection activeCell="D15" sqref="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6" max="6" width="11.5"/>
  </cols>
  <sheetData>
    <row r="1" ht="14.3" customHeight="1" spans="1:4">
      <c r="A1" s="41"/>
      <c r="B1" s="41"/>
      <c r="C1" s="41"/>
      <c r="D1" s="41"/>
    </row>
    <row r="2" ht="39.85" customHeight="1" spans="1:4">
      <c r="A2" s="42" t="s">
        <v>33</v>
      </c>
      <c r="B2" s="42"/>
      <c r="C2" s="42"/>
      <c r="D2" s="42"/>
    </row>
    <row r="3" ht="22.75" customHeight="1" spans="1:4">
      <c r="A3" s="139"/>
      <c r="B3" s="139"/>
      <c r="C3" s="139"/>
      <c r="D3" s="140" t="s">
        <v>34</v>
      </c>
    </row>
    <row r="4" ht="22.75" customHeight="1" spans="1:4">
      <c r="A4" s="117" t="s">
        <v>35</v>
      </c>
      <c r="B4" s="117"/>
      <c r="C4" s="117" t="s">
        <v>36</v>
      </c>
      <c r="D4" s="117"/>
    </row>
    <row r="5" ht="22.75" customHeight="1" spans="1:4">
      <c r="A5" s="117" t="s">
        <v>37</v>
      </c>
      <c r="B5" s="117" t="s">
        <v>38</v>
      </c>
      <c r="C5" s="117" t="s">
        <v>37</v>
      </c>
      <c r="D5" s="117" t="s">
        <v>38</v>
      </c>
    </row>
    <row r="6" ht="22.75" customHeight="1" spans="1:4">
      <c r="A6" s="141" t="s">
        <v>39</v>
      </c>
      <c r="B6" s="125">
        <v>1085839.78</v>
      </c>
      <c r="C6" s="141" t="s">
        <v>40</v>
      </c>
      <c r="D6" s="125"/>
    </row>
    <row r="7" ht="22.75" customHeight="1" spans="1:4">
      <c r="A7" s="141" t="s">
        <v>41</v>
      </c>
      <c r="B7" s="125"/>
      <c r="C7" s="141" t="s">
        <v>42</v>
      </c>
      <c r="D7" s="142"/>
    </row>
    <row r="8" ht="22.75" customHeight="1" spans="1:4">
      <c r="A8" s="141" t="s">
        <v>43</v>
      </c>
      <c r="B8" s="125"/>
      <c r="C8" s="141" t="s">
        <v>44</v>
      </c>
      <c r="D8" s="142"/>
    </row>
    <row r="9" ht="22.75" customHeight="1" spans="1:4">
      <c r="A9" s="141" t="s">
        <v>45</v>
      </c>
      <c r="B9" s="125"/>
      <c r="C9" s="141" t="s">
        <v>46</v>
      </c>
      <c r="D9" s="142"/>
    </row>
    <row r="10" ht="22.75" customHeight="1" spans="1:4">
      <c r="A10" s="141" t="s">
        <v>47</v>
      </c>
      <c r="B10" s="125">
        <v>3709140</v>
      </c>
      <c r="C10" s="141" t="s">
        <v>48</v>
      </c>
      <c r="D10" s="142"/>
    </row>
    <row r="11" ht="22.75" customHeight="1" spans="1:4">
      <c r="A11" s="141" t="s">
        <v>49</v>
      </c>
      <c r="B11" s="125"/>
      <c r="C11" s="141" t="s">
        <v>50</v>
      </c>
      <c r="D11" s="142"/>
    </row>
    <row r="12" ht="22.75" customHeight="1" spans="1:4">
      <c r="A12" s="141" t="s">
        <v>51</v>
      </c>
      <c r="B12" s="125"/>
      <c r="C12" s="141" t="s">
        <v>52</v>
      </c>
      <c r="D12" s="142"/>
    </row>
    <row r="13" ht="22.75" customHeight="1" spans="1:4">
      <c r="A13" s="141" t="s">
        <v>53</v>
      </c>
      <c r="B13" s="125"/>
      <c r="C13" s="141" t="s">
        <v>54</v>
      </c>
      <c r="D13" s="142">
        <v>50366</v>
      </c>
    </row>
    <row r="14" ht="22.75" customHeight="1" spans="1:4">
      <c r="A14" s="141" t="s">
        <v>55</v>
      </c>
      <c r="B14" s="125"/>
      <c r="C14" s="141" t="s">
        <v>56</v>
      </c>
      <c r="D14" s="142"/>
    </row>
    <row r="15" ht="22.75" customHeight="1" spans="1:4">
      <c r="A15" s="141"/>
      <c r="B15" s="143"/>
      <c r="C15" s="141" t="s">
        <v>57</v>
      </c>
      <c r="D15" s="142">
        <v>4744613.78</v>
      </c>
    </row>
    <row r="16" ht="22.75" customHeight="1" spans="1:4">
      <c r="A16" s="141"/>
      <c r="B16" s="143"/>
      <c r="C16" s="141" t="s">
        <v>58</v>
      </c>
      <c r="D16" s="142"/>
    </row>
    <row r="17" ht="22.75" customHeight="1" spans="1:4">
      <c r="A17" s="141"/>
      <c r="B17" s="143"/>
      <c r="C17" s="141" t="s">
        <v>59</v>
      </c>
      <c r="D17" s="142"/>
    </row>
    <row r="18" ht="22.75" customHeight="1" spans="1:4">
      <c r="A18" s="141"/>
      <c r="B18" s="143"/>
      <c r="C18" s="141" t="s">
        <v>60</v>
      </c>
      <c r="D18" s="142"/>
    </row>
    <row r="19" ht="22.75" customHeight="1" spans="1:4">
      <c r="A19" s="141"/>
      <c r="B19" s="143"/>
      <c r="C19" s="141" t="s">
        <v>61</v>
      </c>
      <c r="D19" s="142"/>
    </row>
    <row r="20" ht="22.75" customHeight="1" spans="1:4">
      <c r="A20" s="144"/>
      <c r="B20" s="145"/>
      <c r="C20" s="141" t="s">
        <v>62</v>
      </c>
      <c r="D20" s="142"/>
    </row>
    <row r="21" ht="22.75" customHeight="1" spans="1:4">
      <c r="A21" s="144"/>
      <c r="B21" s="145"/>
      <c r="C21" s="141" t="s">
        <v>63</v>
      </c>
      <c r="D21" s="142"/>
    </row>
    <row r="22" ht="22.75" customHeight="1" spans="1:4">
      <c r="A22" s="144"/>
      <c r="B22" s="145"/>
      <c r="C22" s="141" t="s">
        <v>64</v>
      </c>
      <c r="D22" s="142"/>
    </row>
    <row r="23" ht="22.75" customHeight="1" spans="1:4">
      <c r="A23" s="144"/>
      <c r="B23" s="145"/>
      <c r="C23" s="141" t="s">
        <v>65</v>
      </c>
      <c r="D23" s="142"/>
    </row>
    <row r="24" ht="22.75" customHeight="1" spans="1:4">
      <c r="A24" s="144"/>
      <c r="B24" s="145"/>
      <c r="C24" s="141" t="s">
        <v>66</v>
      </c>
      <c r="D24" s="142"/>
    </row>
    <row r="25" ht="22.75" customHeight="1" spans="1:4">
      <c r="A25" s="141"/>
      <c r="B25" s="143"/>
      <c r="C25" s="141" t="s">
        <v>67</v>
      </c>
      <c r="D25" s="142"/>
    </row>
    <row r="26" ht="22.75" customHeight="1" spans="1:4">
      <c r="A26" s="141"/>
      <c r="B26" s="143"/>
      <c r="C26" s="141" t="s">
        <v>68</v>
      </c>
      <c r="D26" s="142"/>
    </row>
    <row r="27" ht="22.75" customHeight="1" spans="1:4">
      <c r="A27" s="141"/>
      <c r="B27" s="143"/>
      <c r="C27" s="141" t="s">
        <v>69</v>
      </c>
      <c r="D27" s="142"/>
    </row>
    <row r="28" ht="22.75" customHeight="1" spans="1:4">
      <c r="A28" s="144"/>
      <c r="B28" s="145"/>
      <c r="C28" s="141" t="s">
        <v>70</v>
      </c>
      <c r="D28" s="142"/>
    </row>
    <row r="29" ht="22.75" customHeight="1" spans="1:4">
      <c r="A29" s="144"/>
      <c r="B29" s="145"/>
      <c r="C29" s="141" t="s">
        <v>71</v>
      </c>
      <c r="D29" s="142"/>
    </row>
    <row r="30" ht="22.75" customHeight="1" spans="1:4">
      <c r="A30" s="144"/>
      <c r="B30" s="145"/>
      <c r="C30" s="141" t="s">
        <v>72</v>
      </c>
      <c r="D30" s="142"/>
    </row>
    <row r="31" ht="22.75" customHeight="1" spans="1:4">
      <c r="A31" s="144"/>
      <c r="B31" s="145"/>
      <c r="C31" s="141" t="s">
        <v>73</v>
      </c>
      <c r="D31" s="142"/>
    </row>
    <row r="32" ht="22.75" customHeight="1" spans="1:4">
      <c r="A32" s="144"/>
      <c r="B32" s="145"/>
      <c r="C32" s="141" t="s">
        <v>74</v>
      </c>
      <c r="D32" s="142"/>
    </row>
    <row r="33" ht="22.75" customHeight="1" spans="1:4">
      <c r="A33" s="141"/>
      <c r="B33" s="141"/>
      <c r="C33" s="141" t="s">
        <v>75</v>
      </c>
      <c r="D33" s="142"/>
    </row>
    <row r="34" ht="22.75" customHeight="1" spans="1:4">
      <c r="A34" s="141"/>
      <c r="B34" s="141"/>
      <c r="C34" s="141" t="s">
        <v>76</v>
      </c>
      <c r="D34" s="142"/>
    </row>
    <row r="35" ht="22.75" customHeight="1" spans="1:4">
      <c r="A35" s="141"/>
      <c r="B35" s="141"/>
      <c r="C35" s="141" t="s">
        <v>77</v>
      </c>
      <c r="D35" s="142"/>
    </row>
    <row r="36" ht="22.75" customHeight="1" spans="1:4">
      <c r="A36" s="141"/>
      <c r="B36" s="141"/>
      <c r="C36" s="141"/>
      <c r="D36" s="141"/>
    </row>
    <row r="37" ht="22.75" customHeight="1" spans="1:4">
      <c r="A37" s="141"/>
      <c r="B37" s="141"/>
      <c r="C37" s="141"/>
      <c r="D37" s="141"/>
    </row>
    <row r="38" ht="22.75" customHeight="1" spans="1:4">
      <c r="A38" s="141"/>
      <c r="B38" s="141"/>
      <c r="C38" s="141"/>
      <c r="D38" s="141"/>
    </row>
    <row r="39" ht="22.75" customHeight="1" spans="1:4">
      <c r="A39" s="144" t="s">
        <v>78</v>
      </c>
      <c r="B39" s="145">
        <f>SUM(B6:B14)</f>
        <v>4794979.78</v>
      </c>
      <c r="C39" s="144" t="s">
        <v>79</v>
      </c>
      <c r="D39" s="145">
        <f>SUM(D6:D38)</f>
        <v>4794979.78</v>
      </c>
    </row>
    <row r="40" ht="22.75" customHeight="1" spans="1:4">
      <c r="A40" s="144" t="s">
        <v>80</v>
      </c>
      <c r="B40" s="145"/>
      <c r="C40" s="144" t="s">
        <v>81</v>
      </c>
      <c r="D40" s="145"/>
    </row>
    <row r="41" ht="22.75" customHeight="1" spans="1:4">
      <c r="A41" s="141"/>
      <c r="B41" s="143"/>
      <c r="C41" s="141"/>
      <c r="D41" s="143"/>
    </row>
    <row r="42" ht="22.75" customHeight="1" spans="1:4">
      <c r="A42" s="144" t="s">
        <v>82</v>
      </c>
      <c r="B42" s="145">
        <f>B39+B40</f>
        <v>4794979.78</v>
      </c>
      <c r="C42" s="144" t="s">
        <v>83</v>
      </c>
      <c r="D42" s="145">
        <f>D39+D40</f>
        <v>4794979.78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3" workbookViewId="0">
      <selection activeCell="B15" sqref="B15"/>
    </sheetView>
  </sheetViews>
  <sheetFormatPr defaultColWidth="7.875" defaultRowHeight="12.75" customHeight="1" outlineLevelCol="2"/>
  <cols>
    <col min="1" max="1" width="39.5" style="49" customWidth="1"/>
    <col min="2" max="2" width="35.625" style="49" customWidth="1"/>
    <col min="3" max="3" width="27.375" style="49" customWidth="1"/>
    <col min="4" max="16384" width="7.875" style="48"/>
  </cols>
  <sheetData>
    <row r="1" ht="24.75" customHeight="1" spans="1:1">
      <c r="A1" s="57"/>
    </row>
    <row r="2" ht="24.75" customHeight="1" spans="1:2">
      <c r="A2" s="51" t="s">
        <v>84</v>
      </c>
      <c r="B2" s="51"/>
    </row>
    <row r="3" ht="24.75" customHeight="1" spans="1:2">
      <c r="A3" s="132"/>
      <c r="B3" s="52" t="s">
        <v>34</v>
      </c>
    </row>
    <row r="4" ht="24" customHeight="1" spans="1:2">
      <c r="A4" s="61" t="s">
        <v>37</v>
      </c>
      <c r="B4" s="61" t="s">
        <v>38</v>
      </c>
    </row>
    <row r="5" s="48" customFormat="1" ht="25" customHeight="1" spans="1:3">
      <c r="A5" s="133" t="s">
        <v>85</v>
      </c>
      <c r="B5" s="134">
        <f>B6+B7</f>
        <v>1085839.78</v>
      </c>
      <c r="C5" s="49"/>
    </row>
    <row r="6" s="48" customFormat="1" ht="25" customHeight="1" spans="1:3">
      <c r="A6" s="133" t="s">
        <v>86</v>
      </c>
      <c r="B6" s="135">
        <v>1085839.78</v>
      </c>
      <c r="C6" s="49"/>
    </row>
    <row r="7" s="48" customFormat="1" ht="25" customHeight="1" spans="1:3">
      <c r="A7" s="133" t="s">
        <v>87</v>
      </c>
      <c r="B7" s="135"/>
      <c r="C7" s="49"/>
    </row>
    <row r="8" s="48" customFormat="1" ht="25" customHeight="1" spans="1:3">
      <c r="A8" s="133" t="s">
        <v>88</v>
      </c>
      <c r="B8" s="135">
        <f>B9+B10</f>
        <v>0</v>
      </c>
      <c r="C8" s="49"/>
    </row>
    <row r="9" s="48" customFormat="1" ht="25" customHeight="1" spans="1:3">
      <c r="A9" s="133" t="s">
        <v>89</v>
      </c>
      <c r="B9" s="135"/>
      <c r="C9" s="49"/>
    </row>
    <row r="10" s="48" customFormat="1" ht="25" customHeight="1" spans="1:3">
      <c r="A10" s="133" t="s">
        <v>90</v>
      </c>
      <c r="B10" s="135"/>
      <c r="C10" s="49"/>
    </row>
    <row r="11" s="48" customFormat="1" ht="25" customHeight="1" spans="1:3">
      <c r="A11" s="133" t="s">
        <v>91</v>
      </c>
      <c r="B11" s="135">
        <f>B13</f>
        <v>3709140</v>
      </c>
      <c r="C11" s="49"/>
    </row>
    <row r="12" s="48" customFormat="1" ht="25" customHeight="1" spans="1:3">
      <c r="A12" s="133" t="s">
        <v>92</v>
      </c>
      <c r="B12" s="135"/>
      <c r="C12" s="49"/>
    </row>
    <row r="13" s="48" customFormat="1" ht="25" customHeight="1" spans="1:3">
      <c r="A13" s="133" t="s">
        <v>93</v>
      </c>
      <c r="B13" s="135">
        <v>3709140</v>
      </c>
      <c r="C13" s="49"/>
    </row>
    <row r="14" s="48" customFormat="1" ht="25" customHeight="1" spans="1:3">
      <c r="A14" s="133" t="s">
        <v>94</v>
      </c>
      <c r="B14" s="135"/>
      <c r="C14" s="49"/>
    </row>
    <row r="15" s="48" customFormat="1" ht="25" customHeight="1" spans="1:3">
      <c r="A15" s="133" t="s">
        <v>95</v>
      </c>
      <c r="B15" s="135"/>
      <c r="C15" s="49"/>
    </row>
    <row r="16" s="48" customFormat="1" ht="25" customHeight="1" spans="1:3">
      <c r="A16" s="133" t="s">
        <v>96</v>
      </c>
      <c r="B16" s="135"/>
      <c r="C16" s="49"/>
    </row>
    <row r="17" s="48" customFormat="1" ht="25" customHeight="1" spans="1:3">
      <c r="A17" s="133" t="s">
        <v>97</v>
      </c>
      <c r="B17" s="135"/>
      <c r="C17" s="49"/>
    </row>
    <row r="18" s="48" customFormat="1" ht="25" customHeight="1" spans="1:3">
      <c r="A18" s="133" t="s">
        <v>98</v>
      </c>
      <c r="B18" s="135"/>
      <c r="C18" s="49"/>
    </row>
    <row r="19" s="48" customFormat="1" ht="25" customHeight="1" spans="1:3">
      <c r="A19" s="133" t="s">
        <v>99</v>
      </c>
      <c r="B19" s="134">
        <f>B20+B23+B26+B27</f>
        <v>0</v>
      </c>
      <c r="C19" s="49"/>
    </row>
    <row r="20" s="48" customFormat="1" ht="25" customHeight="1" spans="1:3">
      <c r="A20" s="133" t="s">
        <v>100</v>
      </c>
      <c r="B20" s="134">
        <f>B21+B22</f>
        <v>0</v>
      </c>
      <c r="C20" s="49"/>
    </row>
    <row r="21" s="48" customFormat="1" ht="25" customHeight="1" spans="1:3">
      <c r="A21" s="133" t="s">
        <v>101</v>
      </c>
      <c r="B21" s="134"/>
      <c r="C21" s="49"/>
    </row>
    <row r="22" s="48" customFormat="1" ht="25" customHeight="1" spans="1:3">
      <c r="A22" s="133" t="s">
        <v>102</v>
      </c>
      <c r="B22" s="134"/>
      <c r="C22" s="49"/>
    </row>
    <row r="23" s="48" customFormat="1" ht="25" customHeight="1" spans="1:3">
      <c r="A23" s="133" t="s">
        <v>103</v>
      </c>
      <c r="B23" s="134">
        <f>B24+B25</f>
        <v>0</v>
      </c>
      <c r="C23" s="49"/>
    </row>
    <row r="24" s="48" customFormat="1" ht="25" customHeight="1" spans="1:3">
      <c r="A24" s="133" t="s">
        <v>104</v>
      </c>
      <c r="B24" s="134"/>
      <c r="C24" s="49"/>
    </row>
    <row r="25" s="48" customFormat="1" ht="25" customHeight="1" spans="1:3">
      <c r="A25" s="133" t="s">
        <v>105</v>
      </c>
      <c r="B25" s="134"/>
      <c r="C25" s="49"/>
    </row>
    <row r="26" s="48" customFormat="1" ht="25" customHeight="1" spans="1:3">
      <c r="A26" s="133" t="s">
        <v>106</v>
      </c>
      <c r="B26" s="134"/>
      <c r="C26" s="49"/>
    </row>
    <row r="27" s="48" customFormat="1" ht="25" customHeight="1" spans="1:3">
      <c r="A27" s="133" t="s">
        <v>107</v>
      </c>
      <c r="B27" s="134"/>
      <c r="C27" s="49"/>
    </row>
    <row r="28" ht="25" customHeight="1" spans="1:2">
      <c r="A28" s="136"/>
      <c r="B28" s="134"/>
    </row>
    <row r="29" s="48" customFormat="1" ht="25" customHeight="1" spans="1:3">
      <c r="A29" s="137" t="s">
        <v>108</v>
      </c>
      <c r="B29" s="138">
        <f>B5+B8+B11+B15+B16+B17+B18+B19</f>
        <v>4794979.78</v>
      </c>
      <c r="C29" s="4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11" sqref="E11"/>
    </sheetView>
  </sheetViews>
  <sheetFormatPr defaultColWidth="10" defaultRowHeight="13.5" outlineLevelCol="5"/>
  <cols>
    <col min="1" max="1" width="9.125" customWidth="1"/>
    <col min="2" max="2" width="23" customWidth="1"/>
    <col min="3" max="3" width="15.0666666666667" customWidth="1"/>
    <col min="4" max="4" width="13.7" customWidth="1"/>
    <col min="5" max="5" width="13.3" customWidth="1"/>
    <col min="6" max="6" width="12.625" customWidth="1"/>
    <col min="8" max="8" width="11.5"/>
  </cols>
  <sheetData>
    <row r="1" ht="32" customHeight="1" spans="1:6">
      <c r="A1" s="41"/>
      <c r="B1" s="41"/>
      <c r="C1" s="41"/>
      <c r="D1" s="41"/>
      <c r="E1" s="41"/>
      <c r="F1" s="41"/>
    </row>
    <row r="2" ht="52" customHeight="1" spans="1:6">
      <c r="A2" s="42" t="s">
        <v>109</v>
      </c>
      <c r="B2" s="42"/>
      <c r="C2" s="42"/>
      <c r="D2" s="42"/>
      <c r="E2" s="42"/>
      <c r="F2" s="42"/>
    </row>
    <row r="3" ht="22.75" customHeight="1" spans="1:6">
      <c r="A3" s="43"/>
      <c r="B3" s="43"/>
      <c r="C3" s="43"/>
      <c r="D3" s="43"/>
      <c r="E3" s="43"/>
      <c r="F3" s="43" t="s">
        <v>34</v>
      </c>
    </row>
    <row r="4" ht="22.75" customHeight="1" spans="1:6">
      <c r="A4" s="84" t="s">
        <v>110</v>
      </c>
      <c r="B4" s="84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</row>
    <row r="5" ht="22.75" customHeight="1" spans="1:6">
      <c r="A5" s="84" t="s">
        <v>116</v>
      </c>
      <c r="B5" s="130"/>
      <c r="C5" s="107">
        <f>D5</f>
        <v>4794979.78</v>
      </c>
      <c r="D5" s="107">
        <f>D6+D11</f>
        <v>4794979.78</v>
      </c>
      <c r="E5" s="88"/>
      <c r="F5" s="88"/>
    </row>
    <row r="6" ht="24" customHeight="1" spans="1:6">
      <c r="A6" s="106" t="s">
        <v>117</v>
      </c>
      <c r="B6" s="67" t="s">
        <v>118</v>
      </c>
      <c r="C6" s="107">
        <f>D6</f>
        <v>50366</v>
      </c>
      <c r="D6" s="108">
        <f>D7+D9</f>
        <v>50366</v>
      </c>
      <c r="E6" s="88"/>
      <c r="F6" s="88"/>
    </row>
    <row r="7" ht="24" customHeight="1" spans="1:6">
      <c r="A7" s="106" t="s">
        <v>119</v>
      </c>
      <c r="B7" s="67" t="s">
        <v>120</v>
      </c>
      <c r="C7" s="107">
        <v>4459.9</v>
      </c>
      <c r="D7" s="108">
        <f>D8</f>
        <v>42656.68</v>
      </c>
      <c r="E7" s="88"/>
      <c r="F7" s="88"/>
    </row>
    <row r="8" ht="24" customHeight="1" spans="1:6">
      <c r="A8" s="55" t="s">
        <v>121</v>
      </c>
      <c r="B8" s="76" t="s">
        <v>122</v>
      </c>
      <c r="C8" s="110">
        <f>D8</f>
        <v>42656.68</v>
      </c>
      <c r="D8" s="111">
        <v>42656.68</v>
      </c>
      <c r="E8" s="131"/>
      <c r="F8" s="131"/>
    </row>
    <row r="9" ht="24" customHeight="1" spans="1:6">
      <c r="A9" s="106" t="s">
        <v>123</v>
      </c>
      <c r="B9" s="67" t="s">
        <v>124</v>
      </c>
      <c r="C9" s="107">
        <f t="shared" ref="C6:C11" si="0">D9</f>
        <v>7709.32</v>
      </c>
      <c r="D9" s="108">
        <f>D10</f>
        <v>7709.32</v>
      </c>
      <c r="E9" s="93"/>
      <c r="F9" s="93"/>
    </row>
    <row r="10" ht="24" customHeight="1" spans="1:6">
      <c r="A10" s="55" t="s">
        <v>125</v>
      </c>
      <c r="B10" s="76" t="s">
        <v>126</v>
      </c>
      <c r="C10" s="110">
        <f t="shared" si="0"/>
        <v>7709.32</v>
      </c>
      <c r="D10" s="111">
        <v>7709.32</v>
      </c>
      <c r="E10" s="93"/>
      <c r="F10" s="93"/>
    </row>
    <row r="11" ht="24" customHeight="1" spans="1:6">
      <c r="A11" s="106" t="s">
        <v>127</v>
      </c>
      <c r="B11" s="67" t="s">
        <v>128</v>
      </c>
      <c r="C11" s="107">
        <f t="shared" si="0"/>
        <v>4744613.78</v>
      </c>
      <c r="D11" s="108">
        <f>D12+D14</f>
        <v>4744613.78</v>
      </c>
      <c r="E11" s="93"/>
      <c r="F11" s="93"/>
    </row>
    <row r="12" ht="23" customHeight="1" spans="1:6">
      <c r="A12" s="113">
        <v>21003</v>
      </c>
      <c r="B12" s="92" t="s">
        <v>129</v>
      </c>
      <c r="C12" s="114">
        <f>C13</f>
        <v>4677458.74</v>
      </c>
      <c r="D12" s="114">
        <f>D13</f>
        <v>4677458.74</v>
      </c>
      <c r="E12" s="74"/>
      <c r="F12" s="74"/>
    </row>
    <row r="13" ht="23" customHeight="1" spans="1:6">
      <c r="A13" s="115">
        <v>2100302</v>
      </c>
      <c r="B13" s="74" t="s">
        <v>130</v>
      </c>
      <c r="C13" s="111">
        <f>D13+E13+F13</f>
        <v>4677458.74</v>
      </c>
      <c r="D13" s="111">
        <v>4677458.74</v>
      </c>
      <c r="E13" s="74"/>
      <c r="F13" s="74"/>
    </row>
    <row r="14" ht="23" customHeight="1" spans="1:6">
      <c r="A14" s="113">
        <v>21011</v>
      </c>
      <c r="B14" s="116" t="s">
        <v>131</v>
      </c>
      <c r="C14" s="114">
        <f>D14+E14+F14</f>
        <v>67155.04</v>
      </c>
      <c r="D14" s="114">
        <f>D15</f>
        <v>67155.04</v>
      </c>
      <c r="E14" s="74"/>
      <c r="F14" s="74"/>
    </row>
    <row r="15" ht="23" customHeight="1" spans="1:6">
      <c r="A15" s="115">
        <v>2101102</v>
      </c>
      <c r="B15" s="74" t="s">
        <v>132</v>
      </c>
      <c r="C15" s="111">
        <f>D15+E15+F15</f>
        <v>67155.04</v>
      </c>
      <c r="D15" s="111">
        <v>67155.04</v>
      </c>
      <c r="E15" s="74"/>
      <c r="F15" s="74"/>
    </row>
    <row r="16" ht="23" customHeight="1" spans="1:6">
      <c r="A16" s="74"/>
      <c r="B16" s="74"/>
      <c r="C16" s="74"/>
      <c r="D16" s="74"/>
      <c r="E16" s="74"/>
      <c r="F16" s="74"/>
    </row>
    <row r="17" ht="23" customHeight="1" spans="1:6">
      <c r="A17" s="74"/>
      <c r="B17" s="74"/>
      <c r="C17" s="74"/>
      <c r="D17" s="74"/>
      <c r="E17" s="74"/>
      <c r="F17" s="74"/>
    </row>
    <row r="18" ht="23" customHeight="1" spans="1:6">
      <c r="A18" s="74"/>
      <c r="B18" s="74"/>
      <c r="C18" s="74"/>
      <c r="D18" s="74"/>
      <c r="E18" s="74"/>
      <c r="F18" s="74"/>
    </row>
    <row r="19" ht="23" customHeight="1" spans="1:6">
      <c r="A19" s="74"/>
      <c r="B19" s="74"/>
      <c r="C19" s="74"/>
      <c r="D19" s="74"/>
      <c r="E19" s="74"/>
      <c r="F19" s="74"/>
    </row>
    <row r="20" ht="23" customHeight="1" spans="1:6">
      <c r="A20" s="74"/>
      <c r="B20" s="74"/>
      <c r="C20" s="74"/>
      <c r="D20" s="74"/>
      <c r="E20" s="74"/>
      <c r="F20" s="74"/>
    </row>
    <row r="21" ht="23" customHeight="1" spans="1:6">
      <c r="A21" s="74"/>
      <c r="B21" s="74"/>
      <c r="C21" s="74"/>
      <c r="D21" s="74"/>
      <c r="E21" s="74"/>
      <c r="F21" s="74"/>
    </row>
    <row r="22" ht="23" customHeight="1" spans="1:6">
      <c r="A22" s="74"/>
      <c r="B22" s="74"/>
      <c r="C22" s="74"/>
      <c r="D22" s="74"/>
      <c r="E22" s="74"/>
      <c r="F22" s="74"/>
    </row>
    <row r="23" ht="23" customHeight="1" spans="1:6">
      <c r="A23" s="74"/>
      <c r="B23" s="74"/>
      <c r="C23" s="74"/>
      <c r="D23" s="74"/>
      <c r="E23" s="74"/>
      <c r="F23" s="74"/>
    </row>
    <row r="24" ht="23" customHeight="1" spans="1:6">
      <c r="A24" s="74"/>
      <c r="B24" s="74"/>
      <c r="C24" s="74"/>
      <c r="D24" s="74"/>
      <c r="E24" s="74"/>
      <c r="F24" s="74"/>
    </row>
    <row r="25" ht="23" customHeight="1" spans="1:6">
      <c r="A25" s="74"/>
      <c r="B25" s="74"/>
      <c r="C25" s="74"/>
      <c r="D25" s="74"/>
      <c r="E25" s="74"/>
      <c r="F25" s="74"/>
    </row>
    <row r="26" ht="23" customHeight="1" spans="1:6">
      <c r="A26" s="74"/>
      <c r="B26" s="74"/>
      <c r="C26" s="74"/>
      <c r="D26" s="74"/>
      <c r="E26" s="74"/>
      <c r="F26" s="74"/>
    </row>
    <row r="27" ht="23" customHeight="1" spans="1:6">
      <c r="A27" s="74"/>
      <c r="B27" s="74"/>
      <c r="C27" s="74"/>
      <c r="D27" s="74"/>
      <c r="E27" s="74"/>
      <c r="F27" s="74"/>
    </row>
    <row r="28" ht="23" customHeight="1" spans="1:6">
      <c r="A28" s="74"/>
      <c r="B28" s="74"/>
      <c r="C28" s="74"/>
      <c r="D28" s="74"/>
      <c r="E28" s="74"/>
      <c r="F28" s="74"/>
    </row>
    <row r="29" ht="23" customHeight="1" spans="1:6">
      <c r="A29" s="74"/>
      <c r="B29" s="74"/>
      <c r="C29" s="74"/>
      <c r="D29" s="74"/>
      <c r="E29" s="74"/>
      <c r="F29" s="74"/>
    </row>
    <row r="30" ht="23" customHeight="1" spans="1:6">
      <c r="A30" s="74"/>
      <c r="B30" s="74"/>
      <c r="C30" s="74"/>
      <c r="D30" s="74"/>
      <c r="E30" s="74"/>
      <c r="F30" s="74"/>
    </row>
    <row r="31" ht="23" customHeight="1" spans="1:6">
      <c r="A31" s="74"/>
      <c r="B31" s="74"/>
      <c r="C31" s="74"/>
      <c r="D31" s="74"/>
      <c r="E31" s="74"/>
      <c r="F31" s="7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8" workbookViewId="0">
      <selection activeCell="D18" sqref="D1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41"/>
      <c r="B1" s="41"/>
      <c r="C1" s="41"/>
      <c r="D1" s="41"/>
      <c r="E1" s="41"/>
      <c r="F1" s="41"/>
      <c r="G1" s="41"/>
    </row>
    <row r="2" ht="39.85" customHeight="1" spans="1:7">
      <c r="A2" s="42" t="s">
        <v>133</v>
      </c>
      <c r="B2" s="42"/>
      <c r="C2" s="42"/>
      <c r="D2" s="42"/>
      <c r="E2" s="41"/>
      <c r="F2" s="41"/>
      <c r="G2" s="41"/>
    </row>
    <row r="3" ht="22.75" customHeight="1" spans="1:7">
      <c r="A3" s="43"/>
      <c r="B3" s="43"/>
      <c r="C3" s="83" t="s">
        <v>34</v>
      </c>
      <c r="D3" s="83"/>
      <c r="E3" s="43"/>
      <c r="F3" s="43"/>
      <c r="G3" s="43"/>
    </row>
    <row r="4" ht="21" customHeight="1" spans="1:7">
      <c r="A4" s="117" t="s">
        <v>35</v>
      </c>
      <c r="B4" s="117"/>
      <c r="C4" s="117" t="s">
        <v>36</v>
      </c>
      <c r="D4" s="117"/>
      <c r="E4" s="43"/>
      <c r="F4" s="43"/>
      <c r="G4" s="43"/>
    </row>
    <row r="5" ht="21" customHeight="1" spans="1:7">
      <c r="A5" s="117" t="s">
        <v>37</v>
      </c>
      <c r="B5" s="117" t="s">
        <v>38</v>
      </c>
      <c r="C5" s="117" t="s">
        <v>37</v>
      </c>
      <c r="D5" s="117" t="s">
        <v>116</v>
      </c>
      <c r="E5" s="43"/>
      <c r="F5" s="43"/>
      <c r="G5" s="43"/>
    </row>
    <row r="6" ht="21" customHeight="1" spans="1:7">
      <c r="A6" s="46" t="s">
        <v>134</v>
      </c>
      <c r="B6" s="124">
        <f>SUM(B7:B9)</f>
        <v>1085839.78</v>
      </c>
      <c r="C6" s="46" t="s">
        <v>135</v>
      </c>
      <c r="D6" s="124">
        <f>D14+D16</f>
        <v>1085839.78</v>
      </c>
      <c r="E6" s="43"/>
      <c r="F6" s="43"/>
      <c r="G6" s="43"/>
    </row>
    <row r="7" ht="21" customHeight="1" spans="1:7">
      <c r="A7" s="46" t="s">
        <v>136</v>
      </c>
      <c r="B7" s="125">
        <v>1085839.78</v>
      </c>
      <c r="C7" s="46" t="s">
        <v>137</v>
      </c>
      <c r="D7" s="125"/>
      <c r="E7" s="43"/>
      <c r="F7" s="43"/>
      <c r="G7" s="43"/>
    </row>
    <row r="8" ht="21" customHeight="1" spans="1:7">
      <c r="A8" s="46" t="s">
        <v>138</v>
      </c>
      <c r="B8" s="125"/>
      <c r="C8" s="46" t="s">
        <v>139</v>
      </c>
      <c r="D8" s="125"/>
      <c r="E8" s="43"/>
      <c r="F8" s="43"/>
      <c r="G8" s="43"/>
    </row>
    <row r="9" ht="21" customHeight="1" spans="1:7">
      <c r="A9" s="46" t="s">
        <v>140</v>
      </c>
      <c r="B9" s="125"/>
      <c r="C9" s="46" t="s">
        <v>141</v>
      </c>
      <c r="D9" s="125"/>
      <c r="E9" s="43"/>
      <c r="F9" s="43"/>
      <c r="G9" s="43"/>
    </row>
    <row r="10" ht="21" customHeight="1" spans="1:7">
      <c r="A10" s="46"/>
      <c r="B10" s="126"/>
      <c r="C10" s="46" t="s">
        <v>142</v>
      </c>
      <c r="D10" s="125"/>
      <c r="E10" s="43"/>
      <c r="F10" s="43"/>
      <c r="G10" s="43"/>
    </row>
    <row r="11" ht="21" customHeight="1" spans="1:7">
      <c r="A11" s="46"/>
      <c r="B11" s="126"/>
      <c r="C11" s="46" t="s">
        <v>143</v>
      </c>
      <c r="D11" s="125"/>
      <c r="E11" s="43"/>
      <c r="F11" s="43"/>
      <c r="G11" s="43"/>
    </row>
    <row r="12" ht="21" customHeight="1" spans="1:7">
      <c r="A12" s="46"/>
      <c r="B12" s="126"/>
      <c r="C12" s="46" t="s">
        <v>144</v>
      </c>
      <c r="D12" s="125"/>
      <c r="E12" s="43"/>
      <c r="F12" s="43"/>
      <c r="G12" s="43"/>
    </row>
    <row r="13" ht="21" customHeight="1" spans="1:7">
      <c r="A13" s="80"/>
      <c r="B13" s="122"/>
      <c r="C13" s="46" t="s">
        <v>145</v>
      </c>
      <c r="D13" s="125"/>
      <c r="E13" s="43"/>
      <c r="F13" s="43"/>
      <c r="G13" s="43"/>
    </row>
    <row r="14" ht="21" customHeight="1" spans="1:7">
      <c r="A14" s="46"/>
      <c r="B14" s="126"/>
      <c r="C14" s="46" t="s">
        <v>146</v>
      </c>
      <c r="D14" s="125">
        <v>50366</v>
      </c>
      <c r="E14" s="43"/>
      <c r="F14" s="43"/>
      <c r="G14" s="82"/>
    </row>
    <row r="15" ht="21" customHeight="1" spans="1:7">
      <c r="A15" s="46"/>
      <c r="B15" s="126"/>
      <c r="C15" s="46" t="s">
        <v>147</v>
      </c>
      <c r="D15" s="125"/>
      <c r="E15" s="43"/>
      <c r="F15" s="43"/>
      <c r="G15" s="43"/>
    </row>
    <row r="16" ht="21" customHeight="1" spans="1:7">
      <c r="A16" s="46"/>
      <c r="B16" s="126"/>
      <c r="C16" s="46" t="s">
        <v>148</v>
      </c>
      <c r="D16" s="125">
        <v>1035473.78</v>
      </c>
      <c r="E16" s="43"/>
      <c r="F16" s="43"/>
      <c r="G16" s="43"/>
    </row>
    <row r="17" ht="21" customHeight="1" spans="1:7">
      <c r="A17" s="46"/>
      <c r="B17" s="126"/>
      <c r="C17" s="46" t="s">
        <v>149</v>
      </c>
      <c r="D17" s="125"/>
      <c r="E17" s="43"/>
      <c r="F17" s="43"/>
      <c r="G17" s="43"/>
    </row>
    <row r="18" ht="21" customHeight="1" spans="1:7">
      <c r="A18" s="46"/>
      <c r="B18" s="126"/>
      <c r="C18" s="46" t="s">
        <v>150</v>
      </c>
      <c r="D18" s="125"/>
      <c r="E18" s="43"/>
      <c r="F18" s="43"/>
      <c r="G18" s="43"/>
    </row>
    <row r="19" ht="21" customHeight="1" spans="1:7">
      <c r="A19" s="46"/>
      <c r="B19" s="46"/>
      <c r="C19" s="46" t="s">
        <v>151</v>
      </c>
      <c r="D19" s="125"/>
      <c r="E19" s="43"/>
      <c r="F19" s="43"/>
      <c r="G19" s="43"/>
    </row>
    <row r="20" ht="21" customHeight="1" spans="1:7">
      <c r="A20" s="46"/>
      <c r="B20" s="46"/>
      <c r="C20" s="46" t="s">
        <v>152</v>
      </c>
      <c r="D20" s="125"/>
      <c r="E20" s="43"/>
      <c r="F20" s="43"/>
      <c r="G20" s="43"/>
    </row>
    <row r="21" ht="21" customHeight="1" spans="1:7">
      <c r="A21" s="46"/>
      <c r="B21" s="46"/>
      <c r="C21" s="46" t="s">
        <v>153</v>
      </c>
      <c r="D21" s="125"/>
      <c r="E21" s="43"/>
      <c r="F21" s="43"/>
      <c r="G21" s="43"/>
    </row>
    <row r="22" ht="21" customHeight="1" spans="1:7">
      <c r="A22" s="46"/>
      <c r="B22" s="46"/>
      <c r="C22" s="46" t="s">
        <v>154</v>
      </c>
      <c r="D22" s="125"/>
      <c r="E22" s="43"/>
      <c r="F22" s="43"/>
      <c r="G22" s="43"/>
    </row>
    <row r="23" ht="21" customHeight="1" spans="1:7">
      <c r="A23" s="46"/>
      <c r="B23" s="46"/>
      <c r="C23" s="46" t="s">
        <v>155</v>
      </c>
      <c r="D23" s="125"/>
      <c r="E23" s="43"/>
      <c r="F23" s="43"/>
      <c r="G23" s="43"/>
    </row>
    <row r="24" ht="21" customHeight="1" spans="1:7">
      <c r="A24" s="46"/>
      <c r="B24" s="46"/>
      <c r="C24" s="46" t="s">
        <v>156</v>
      </c>
      <c r="D24" s="125"/>
      <c r="E24" s="43"/>
      <c r="F24" s="43"/>
      <c r="G24" s="43"/>
    </row>
    <row r="25" ht="21" customHeight="1" spans="1:7">
      <c r="A25" s="46"/>
      <c r="B25" s="46"/>
      <c r="C25" s="46" t="s">
        <v>157</v>
      </c>
      <c r="D25" s="125"/>
      <c r="E25" s="43"/>
      <c r="F25" s="43"/>
      <c r="G25" s="43"/>
    </row>
    <row r="26" ht="21" customHeight="1" spans="1:7">
      <c r="A26" s="46"/>
      <c r="B26" s="46"/>
      <c r="C26" s="46" t="s">
        <v>158</v>
      </c>
      <c r="D26" s="125"/>
      <c r="E26" s="43"/>
      <c r="F26" s="43"/>
      <c r="G26" s="43"/>
    </row>
    <row r="27" ht="21" customHeight="1" spans="1:7">
      <c r="A27" s="46"/>
      <c r="B27" s="46"/>
      <c r="C27" s="46" t="s">
        <v>159</v>
      </c>
      <c r="D27" s="125"/>
      <c r="E27" s="43"/>
      <c r="F27" s="43"/>
      <c r="G27" s="43"/>
    </row>
    <row r="28" ht="21" customHeight="1" spans="1:7">
      <c r="A28" s="46"/>
      <c r="B28" s="46"/>
      <c r="C28" s="46" t="s">
        <v>160</v>
      </c>
      <c r="D28" s="125"/>
      <c r="E28" s="43"/>
      <c r="F28" s="43"/>
      <c r="G28" s="43"/>
    </row>
    <row r="29" ht="21" customHeight="1" spans="1:7">
      <c r="A29" s="46"/>
      <c r="B29" s="46"/>
      <c r="C29" s="46" t="s">
        <v>161</v>
      </c>
      <c r="D29" s="125"/>
      <c r="E29" s="43"/>
      <c r="F29" s="43"/>
      <c r="G29" s="43"/>
    </row>
    <row r="30" ht="21" customHeight="1" spans="1:7">
      <c r="A30" s="46"/>
      <c r="B30" s="46"/>
      <c r="C30" s="46" t="s">
        <v>162</v>
      </c>
      <c r="D30" s="125"/>
      <c r="E30" s="43"/>
      <c r="F30" s="43"/>
      <c r="G30" s="43"/>
    </row>
    <row r="31" ht="21" customHeight="1" spans="1:7">
      <c r="A31" s="46"/>
      <c r="B31" s="46"/>
      <c r="C31" s="46" t="s">
        <v>163</v>
      </c>
      <c r="D31" s="125"/>
      <c r="E31" s="43"/>
      <c r="F31" s="43"/>
      <c r="G31" s="43"/>
    </row>
    <row r="32" ht="21" customHeight="1" spans="1:7">
      <c r="A32" s="46"/>
      <c r="B32" s="46"/>
      <c r="C32" s="46" t="s">
        <v>164</v>
      </c>
      <c r="D32" s="125"/>
      <c r="E32" s="43"/>
      <c r="F32" s="43"/>
      <c r="G32" s="43"/>
    </row>
    <row r="33" ht="21" customHeight="1" spans="1:7">
      <c r="A33" s="46"/>
      <c r="B33" s="46"/>
      <c r="C33" s="46" t="s">
        <v>165</v>
      </c>
      <c r="D33" s="125"/>
      <c r="E33" s="43"/>
      <c r="F33" s="43"/>
      <c r="G33" s="43"/>
    </row>
    <row r="34" ht="21" customHeight="1" spans="1:7">
      <c r="A34" s="46"/>
      <c r="B34" s="46"/>
      <c r="C34" s="46" t="s">
        <v>166</v>
      </c>
      <c r="D34" s="125"/>
      <c r="E34" s="43"/>
      <c r="F34" s="43"/>
      <c r="G34" s="43"/>
    </row>
    <row r="35" ht="21" customHeight="1" spans="1:7">
      <c r="A35" s="46"/>
      <c r="B35" s="46"/>
      <c r="C35" s="46" t="s">
        <v>167</v>
      </c>
      <c r="D35" s="125"/>
      <c r="E35" s="43"/>
      <c r="F35" s="43"/>
      <c r="G35" s="43"/>
    </row>
    <row r="36" ht="21" customHeight="1" spans="1:7">
      <c r="A36" s="46"/>
      <c r="B36" s="46"/>
      <c r="C36" s="46" t="s">
        <v>168</v>
      </c>
      <c r="D36" s="127"/>
      <c r="E36" s="43"/>
      <c r="F36" s="43"/>
      <c r="G36" s="43"/>
    </row>
    <row r="37" ht="21" customHeight="1" spans="1:7">
      <c r="A37" s="117" t="s">
        <v>169</v>
      </c>
      <c r="B37" s="128">
        <f>B6</f>
        <v>1085839.78</v>
      </c>
      <c r="C37" s="117" t="s">
        <v>170</v>
      </c>
      <c r="D37" s="124">
        <f>D6</f>
        <v>1085839.78</v>
      </c>
      <c r="E37" s="82"/>
      <c r="F37" s="43"/>
      <c r="G37" s="4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0" sqref="E10"/>
    </sheetView>
  </sheetViews>
  <sheetFormatPr defaultColWidth="10" defaultRowHeight="13.5" outlineLevelRow="7"/>
  <cols>
    <col min="1" max="1" width="15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3" customHeight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39.85" customHeight="1" spans="1:11">
      <c r="A2" s="42" t="s">
        <v>171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2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83" t="s">
        <v>34</v>
      </c>
      <c r="K3" s="83"/>
    </row>
    <row r="4" ht="22.75" customHeight="1" spans="1:11">
      <c r="A4" s="117" t="s">
        <v>172</v>
      </c>
      <c r="B4" s="117" t="s">
        <v>116</v>
      </c>
      <c r="C4" s="117" t="s">
        <v>173</v>
      </c>
      <c r="D4" s="117"/>
      <c r="E4" s="117"/>
      <c r="F4" s="117" t="s">
        <v>174</v>
      </c>
      <c r="G4" s="117"/>
      <c r="H4" s="117"/>
      <c r="I4" s="117" t="s">
        <v>175</v>
      </c>
      <c r="J4" s="117"/>
      <c r="K4" s="117"/>
    </row>
    <row r="5" ht="22.75" customHeight="1" spans="1:11">
      <c r="A5" s="117"/>
      <c r="B5" s="117"/>
      <c r="C5" s="45" t="s">
        <v>116</v>
      </c>
      <c r="D5" s="45" t="s">
        <v>113</v>
      </c>
      <c r="E5" s="45" t="s">
        <v>114</v>
      </c>
      <c r="F5" s="45" t="s">
        <v>116</v>
      </c>
      <c r="G5" s="45" t="s">
        <v>113</v>
      </c>
      <c r="H5" s="45" t="s">
        <v>114</v>
      </c>
      <c r="I5" s="45" t="s">
        <v>116</v>
      </c>
      <c r="J5" s="45" t="s">
        <v>113</v>
      </c>
      <c r="K5" s="45" t="s">
        <v>114</v>
      </c>
    </row>
    <row r="6" ht="22.75" customHeight="1" spans="1:11">
      <c r="A6" s="46" t="s">
        <v>116</v>
      </c>
      <c r="B6" s="118">
        <f>B7</f>
        <v>1085839.78</v>
      </c>
      <c r="C6" s="118">
        <f>C7</f>
        <v>1085839.78</v>
      </c>
      <c r="D6" s="118">
        <f>D7</f>
        <v>1085839.78</v>
      </c>
      <c r="E6" s="119"/>
      <c r="F6" s="119"/>
      <c r="G6" s="119"/>
      <c r="H6" s="119"/>
      <c r="I6" s="119"/>
      <c r="J6" s="119"/>
      <c r="K6" s="119"/>
    </row>
    <row r="7" ht="22.75" customHeight="1" spans="1:11">
      <c r="A7" s="120" t="s">
        <v>176</v>
      </c>
      <c r="B7" s="118">
        <f>C7</f>
        <v>1085839.78</v>
      </c>
      <c r="C7" s="118">
        <f>D7+E7</f>
        <v>1085839.78</v>
      </c>
      <c r="D7" s="121">
        <v>1085839.78</v>
      </c>
      <c r="E7" s="122"/>
      <c r="F7" s="122"/>
      <c r="G7" s="122"/>
      <c r="H7" s="122"/>
      <c r="I7" s="122"/>
      <c r="J7" s="122"/>
      <c r="K7" s="122"/>
    </row>
    <row r="8" ht="22.75" customHeight="1" spans="1:11">
      <c r="A8" s="120"/>
      <c r="B8" s="123"/>
      <c r="C8" s="123"/>
      <c r="D8" s="122"/>
      <c r="E8" s="122"/>
      <c r="F8" s="122"/>
      <c r="G8" s="122"/>
      <c r="H8" s="122"/>
      <c r="I8" s="122"/>
      <c r="J8" s="122"/>
      <c r="K8" s="12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2" workbookViewId="0">
      <selection activeCell="D18" sqref="D18"/>
    </sheetView>
  </sheetViews>
  <sheetFormatPr defaultColWidth="10" defaultRowHeight="13.5" outlineLevelCol="4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</cols>
  <sheetData>
    <row r="1" ht="41" customHeight="1" spans="1:1">
      <c r="A1" s="99"/>
    </row>
    <row r="2" ht="36.9" customHeight="1" spans="1:5">
      <c r="A2" s="42" t="s">
        <v>177</v>
      </c>
      <c r="B2" s="42"/>
      <c r="C2" s="42"/>
      <c r="D2" s="42"/>
      <c r="E2" s="42"/>
    </row>
    <row r="3" ht="21.85" customHeight="1" spans="1:5">
      <c r="A3" s="43"/>
      <c r="B3" s="43"/>
      <c r="C3" s="83" t="s">
        <v>34</v>
      </c>
      <c r="D3" s="83"/>
      <c r="E3" s="83"/>
    </row>
    <row r="4" ht="28" customHeight="1" spans="1:5">
      <c r="A4" s="84" t="s">
        <v>178</v>
      </c>
      <c r="B4" s="84"/>
      <c r="C4" s="84" t="s">
        <v>173</v>
      </c>
      <c r="D4" s="84"/>
      <c r="E4" s="84"/>
    </row>
    <row r="5" ht="28" customHeight="1" spans="1:5">
      <c r="A5" s="100" t="s">
        <v>110</v>
      </c>
      <c r="B5" s="100" t="s">
        <v>111</v>
      </c>
      <c r="C5" s="101" t="s">
        <v>116</v>
      </c>
      <c r="D5" s="100" t="s">
        <v>113</v>
      </c>
      <c r="E5" s="100" t="s">
        <v>114</v>
      </c>
    </row>
    <row r="6" ht="28" customHeight="1" spans="1:5">
      <c r="A6" s="102"/>
      <c r="B6" s="103" t="s">
        <v>116</v>
      </c>
      <c r="C6" s="104">
        <f>D6</f>
        <v>1085839.78</v>
      </c>
      <c r="D6" s="105">
        <f>D7+D12</f>
        <v>1085839.78</v>
      </c>
      <c r="E6" s="105"/>
    </row>
    <row r="7" ht="28" customHeight="1" spans="1:5">
      <c r="A7" s="106" t="s">
        <v>117</v>
      </c>
      <c r="B7" s="67" t="s">
        <v>118</v>
      </c>
      <c r="C7" s="107">
        <f t="shared" ref="C7:C14" si="0">D7</f>
        <v>50366</v>
      </c>
      <c r="D7" s="108">
        <f>D8+D10</f>
        <v>50366</v>
      </c>
      <c r="E7" s="109"/>
    </row>
    <row r="8" ht="28" customHeight="1" spans="1:5">
      <c r="A8" s="106" t="s">
        <v>119</v>
      </c>
      <c r="B8" s="67" t="s">
        <v>120</v>
      </c>
      <c r="C8" s="107">
        <f>C9</f>
        <v>42656.68</v>
      </c>
      <c r="D8" s="108">
        <f>D9</f>
        <v>42656.68</v>
      </c>
      <c r="E8" s="109"/>
    </row>
    <row r="9" ht="28" customHeight="1" spans="1:5">
      <c r="A9" s="55" t="s">
        <v>121</v>
      </c>
      <c r="B9" s="76" t="s">
        <v>122</v>
      </c>
      <c r="C9" s="110">
        <f>D9+E9</f>
        <v>42656.68</v>
      </c>
      <c r="D9" s="111">
        <v>42656.68</v>
      </c>
      <c r="E9" s="112"/>
    </row>
    <row r="10" ht="28" customHeight="1" spans="1:5">
      <c r="A10" s="106" t="s">
        <v>123</v>
      </c>
      <c r="B10" s="67" t="s">
        <v>124</v>
      </c>
      <c r="C10" s="107">
        <f t="shared" si="0"/>
        <v>7709.32</v>
      </c>
      <c r="D10" s="108">
        <f>D11</f>
        <v>7709.32</v>
      </c>
      <c r="E10" s="74"/>
    </row>
    <row r="11" ht="28" customHeight="1" spans="1:5">
      <c r="A11" s="55" t="s">
        <v>125</v>
      </c>
      <c r="B11" s="76" t="s">
        <v>126</v>
      </c>
      <c r="C11" s="110">
        <f t="shared" si="0"/>
        <v>7709.32</v>
      </c>
      <c r="D11" s="111">
        <v>7709.32</v>
      </c>
      <c r="E11" s="74"/>
    </row>
    <row r="12" ht="28" customHeight="1" spans="1:5">
      <c r="A12" s="106" t="s">
        <v>127</v>
      </c>
      <c r="B12" s="67" t="s">
        <v>128</v>
      </c>
      <c r="C12" s="107">
        <f t="shared" si="0"/>
        <v>1035473.78</v>
      </c>
      <c r="D12" s="108">
        <f>D13+D15</f>
        <v>1035473.78</v>
      </c>
      <c r="E12" s="74"/>
    </row>
    <row r="13" ht="28" customHeight="1" spans="1:5">
      <c r="A13" s="113">
        <v>21003</v>
      </c>
      <c r="B13" s="92" t="s">
        <v>129</v>
      </c>
      <c r="C13" s="114">
        <f t="shared" si="0"/>
        <v>968318.74</v>
      </c>
      <c r="D13" s="114">
        <f>D14</f>
        <v>968318.74</v>
      </c>
      <c r="E13" s="74"/>
    </row>
    <row r="14" ht="28" customHeight="1" spans="1:5">
      <c r="A14" s="115">
        <v>2100302</v>
      </c>
      <c r="B14" s="74" t="s">
        <v>130</v>
      </c>
      <c r="C14" s="111">
        <f t="shared" si="0"/>
        <v>968318.74</v>
      </c>
      <c r="D14" s="111">
        <v>968318.74</v>
      </c>
      <c r="E14" s="74"/>
    </row>
    <row r="15" ht="28" customHeight="1" spans="1:5">
      <c r="A15" s="113">
        <v>21011</v>
      </c>
      <c r="B15" s="116" t="s">
        <v>131</v>
      </c>
      <c r="C15" s="114">
        <f>D15+E15</f>
        <v>67155.04</v>
      </c>
      <c r="D15" s="114">
        <f>D16</f>
        <v>67155.04</v>
      </c>
      <c r="E15" s="74"/>
    </row>
    <row r="16" ht="28" customHeight="1" spans="1:5">
      <c r="A16" s="115">
        <v>2101102</v>
      </c>
      <c r="B16" s="74" t="s">
        <v>132</v>
      </c>
      <c r="C16" s="111">
        <f>D16+E16</f>
        <v>67155.04</v>
      </c>
      <c r="D16" s="111">
        <v>67155.04</v>
      </c>
      <c r="E16" s="74"/>
    </row>
    <row r="17" ht="28" customHeight="1" spans="1:5">
      <c r="A17" s="74"/>
      <c r="B17" s="74"/>
      <c r="C17" s="74"/>
      <c r="D17" s="74"/>
      <c r="E17" s="74"/>
    </row>
    <row r="18" ht="28" customHeight="1" spans="1:5">
      <c r="A18" s="74"/>
      <c r="B18" s="74"/>
      <c r="C18" s="74"/>
      <c r="D18" s="74"/>
      <c r="E18" s="74"/>
    </row>
    <row r="19" ht="28" customHeight="1" spans="1:5">
      <c r="A19" s="74"/>
      <c r="B19" s="74"/>
      <c r="C19" s="74"/>
      <c r="D19" s="74"/>
      <c r="E19" s="74"/>
    </row>
    <row r="20" ht="28" customHeight="1" spans="1:5">
      <c r="A20" s="74"/>
      <c r="B20" s="74"/>
      <c r="C20" s="74"/>
      <c r="D20" s="74"/>
      <c r="E20" s="74"/>
    </row>
    <row r="21" ht="28" customHeight="1" spans="1:5">
      <c r="A21" s="74"/>
      <c r="B21" s="74"/>
      <c r="C21" s="74"/>
      <c r="D21" s="74"/>
      <c r="E21" s="74"/>
    </row>
    <row r="22" ht="28" customHeight="1" spans="1:5">
      <c r="A22" s="74"/>
      <c r="B22" s="74"/>
      <c r="C22" s="74"/>
      <c r="D22" s="74"/>
      <c r="E22" s="74"/>
    </row>
    <row r="23" ht="28" customHeight="1" spans="1:5">
      <c r="A23" s="74"/>
      <c r="B23" s="74"/>
      <c r="C23" s="74"/>
      <c r="D23" s="74"/>
      <c r="E23" s="74"/>
    </row>
    <row r="24" ht="28" customHeight="1" spans="1:5">
      <c r="A24" s="74"/>
      <c r="B24" s="74"/>
      <c r="C24" s="74"/>
      <c r="D24" s="74"/>
      <c r="E24" s="74"/>
    </row>
    <row r="25" ht="28" customHeight="1" spans="1:5">
      <c r="A25" s="74"/>
      <c r="B25" s="74"/>
      <c r="C25" s="74"/>
      <c r="D25" s="74"/>
      <c r="E25" s="74"/>
    </row>
    <row r="26" ht="28" customHeight="1" spans="1:5">
      <c r="A26" s="74"/>
      <c r="B26" s="74"/>
      <c r="C26" s="74"/>
      <c r="D26" s="74"/>
      <c r="E26" s="74"/>
    </row>
    <row r="27" ht="28" customHeight="1" spans="1:5">
      <c r="A27" s="74"/>
      <c r="B27" s="74"/>
      <c r="C27" s="74"/>
      <c r="D27" s="74"/>
      <c r="E27" s="7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4" workbookViewId="0">
      <selection activeCell="I6" sqref="I6:J6"/>
    </sheetView>
  </sheetViews>
  <sheetFormatPr defaultColWidth="10" defaultRowHeight="13.5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  <col min="7" max="7" width="11.5"/>
    <col min="9" max="9" width="11.5"/>
  </cols>
  <sheetData>
    <row r="1" ht="18.05" customHeight="1" spans="1:5">
      <c r="A1" s="41"/>
      <c r="B1" s="41"/>
      <c r="C1" s="41"/>
      <c r="D1" s="41"/>
      <c r="E1" s="41"/>
    </row>
    <row r="2" ht="39.85" customHeight="1" spans="1:5">
      <c r="A2" s="42" t="s">
        <v>179</v>
      </c>
      <c r="B2" s="42"/>
      <c r="C2" s="42"/>
      <c r="D2" s="42"/>
      <c r="E2" s="42"/>
    </row>
    <row r="3" ht="22.75" customHeight="1" spans="1:5">
      <c r="A3" s="82"/>
      <c r="B3" s="82"/>
      <c r="C3" s="43"/>
      <c r="D3" s="43"/>
      <c r="E3" s="83" t="s">
        <v>34</v>
      </c>
    </row>
    <row r="4" ht="26" customHeight="1" spans="1:5">
      <c r="A4" s="84" t="s">
        <v>180</v>
      </c>
      <c r="B4" s="84"/>
      <c r="C4" s="84" t="s">
        <v>181</v>
      </c>
      <c r="D4" s="84"/>
      <c r="E4" s="84"/>
    </row>
    <row r="5" ht="26" customHeight="1" spans="1:5">
      <c r="A5" s="84" t="s">
        <v>110</v>
      </c>
      <c r="B5" s="84" t="s">
        <v>111</v>
      </c>
      <c r="C5" s="84" t="s">
        <v>116</v>
      </c>
      <c r="D5" s="84" t="s">
        <v>182</v>
      </c>
      <c r="E5" s="84" t="s">
        <v>183</v>
      </c>
    </row>
    <row r="6" ht="26" customHeight="1" spans="1:10">
      <c r="A6" s="84"/>
      <c r="B6" s="85" t="s">
        <v>116</v>
      </c>
      <c r="C6" s="86">
        <f>D6+E6</f>
        <v>1085839.78</v>
      </c>
      <c r="D6" s="86">
        <f>D7+D13</f>
        <v>1060014.08</v>
      </c>
      <c r="E6" s="86">
        <f>E10</f>
        <v>25825.7</v>
      </c>
      <c r="I6" s="32">
        <v>106.001408</v>
      </c>
      <c r="J6" s="32">
        <v>2.58257</v>
      </c>
    </row>
    <row r="7" ht="26" customHeight="1" spans="1:5">
      <c r="A7" s="67" t="s">
        <v>184</v>
      </c>
      <c r="B7" s="67" t="s">
        <v>185</v>
      </c>
      <c r="C7" s="87">
        <f>D7</f>
        <v>1043814.08</v>
      </c>
      <c r="D7" s="88">
        <f>D8+D9</f>
        <v>1043814.08</v>
      </c>
      <c r="E7" s="88"/>
    </row>
    <row r="8" ht="26" customHeight="1" spans="1:5">
      <c r="A8" s="89" t="s">
        <v>186</v>
      </c>
      <c r="B8" s="72" t="s">
        <v>187</v>
      </c>
      <c r="C8" s="73">
        <f>D8+H8</f>
        <v>700846.8</v>
      </c>
      <c r="D8" s="90">
        <v>700846.8</v>
      </c>
      <c r="E8" s="73"/>
    </row>
    <row r="9" ht="26" customHeight="1" spans="1:5">
      <c r="A9" s="89" t="s">
        <v>188</v>
      </c>
      <c r="B9" s="72" t="s">
        <v>189</v>
      </c>
      <c r="C9" s="73">
        <f>D9+H9</f>
        <v>342967.28</v>
      </c>
      <c r="D9" s="90">
        <v>342967.28</v>
      </c>
      <c r="E9" s="91"/>
    </row>
    <row r="10" ht="26" customHeight="1" spans="1:5">
      <c r="A10" s="67">
        <v>302</v>
      </c>
      <c r="B10" s="92" t="s">
        <v>190</v>
      </c>
      <c r="C10" s="69">
        <f>E10</f>
        <v>25825.7</v>
      </c>
      <c r="D10" s="93"/>
      <c r="E10" s="69">
        <f>E11+E12</f>
        <v>25825.7</v>
      </c>
    </row>
    <row r="11" ht="26" customHeight="1" spans="1:5">
      <c r="A11" s="94">
        <v>30228</v>
      </c>
      <c r="B11" s="72" t="s">
        <v>191</v>
      </c>
      <c r="C11" s="73">
        <f>E11</f>
        <v>12528.94</v>
      </c>
      <c r="D11" s="93"/>
      <c r="E11" s="73">
        <v>12528.94</v>
      </c>
    </row>
    <row r="12" ht="26" customHeight="1" spans="1:5">
      <c r="A12" s="94">
        <v>30229</v>
      </c>
      <c r="B12" s="72" t="s">
        <v>192</v>
      </c>
      <c r="C12" s="73">
        <f>E12</f>
        <v>13296.76</v>
      </c>
      <c r="D12" s="93"/>
      <c r="E12" s="73">
        <v>13296.76</v>
      </c>
    </row>
    <row r="13" ht="26" customHeight="1" spans="1:5">
      <c r="A13" s="95">
        <v>303</v>
      </c>
      <c r="B13" s="96" t="s">
        <v>193</v>
      </c>
      <c r="C13" s="69">
        <f>C14+C15</f>
        <v>16200</v>
      </c>
      <c r="D13" s="97">
        <f>D14+D15</f>
        <v>16200</v>
      </c>
      <c r="E13" s="93"/>
    </row>
    <row r="14" ht="26" customHeight="1" spans="1:5">
      <c r="A14" s="94">
        <v>30305</v>
      </c>
      <c r="B14" s="74" t="s">
        <v>194</v>
      </c>
      <c r="C14" s="73">
        <f>D14+E14</f>
        <v>16200</v>
      </c>
      <c r="D14" s="98">
        <v>16200</v>
      </c>
      <c r="E14" s="93"/>
    </row>
    <row r="15" ht="26" customHeight="1" spans="1:5">
      <c r="A15" s="94"/>
      <c r="B15" s="74"/>
      <c r="C15" s="74"/>
      <c r="D15" s="74"/>
      <c r="E15" s="74"/>
    </row>
    <row r="16" ht="26" customHeight="1" spans="1:5">
      <c r="A16" s="74"/>
      <c r="B16" s="74"/>
      <c r="C16" s="74"/>
      <c r="D16" s="74"/>
      <c r="E16" s="74"/>
    </row>
    <row r="17" ht="26" customHeight="1" spans="1:5">
      <c r="A17" s="74"/>
      <c r="B17" s="74"/>
      <c r="C17" s="74"/>
      <c r="D17" s="74"/>
      <c r="E17" s="74"/>
    </row>
    <row r="18" ht="26" customHeight="1" spans="1:5">
      <c r="A18" s="74"/>
      <c r="B18" s="74"/>
      <c r="C18" s="74"/>
      <c r="D18" s="74"/>
      <c r="E18" s="74"/>
    </row>
    <row r="19" ht="26" customHeight="1" spans="1:5">
      <c r="A19" s="74"/>
      <c r="B19" s="74"/>
      <c r="C19" s="74"/>
      <c r="D19" s="74"/>
      <c r="E19" s="74"/>
    </row>
    <row r="20" ht="24" customHeight="1" spans="1:5">
      <c r="A20" s="74"/>
      <c r="B20" s="74"/>
      <c r="C20" s="74"/>
      <c r="D20" s="74"/>
      <c r="E20" s="74"/>
    </row>
    <row r="21" ht="24" customHeight="1" spans="1:5">
      <c r="A21" s="74"/>
      <c r="B21" s="74"/>
      <c r="C21" s="74"/>
      <c r="D21" s="74"/>
      <c r="E21" s="74"/>
    </row>
    <row r="22" ht="24" customHeight="1" spans="1:5">
      <c r="A22" s="74"/>
      <c r="B22" s="74"/>
      <c r="C22" s="74"/>
      <c r="D22" s="74"/>
      <c r="E22" s="74"/>
    </row>
    <row r="23" ht="24" customHeight="1" spans="1:5">
      <c r="A23" s="74"/>
      <c r="B23" s="74"/>
      <c r="C23" s="74"/>
      <c r="D23" s="74"/>
      <c r="E23" s="74"/>
    </row>
    <row r="24" ht="24" customHeight="1" spans="1:5">
      <c r="A24" s="74"/>
      <c r="B24" s="74"/>
      <c r="C24" s="74"/>
      <c r="D24" s="74"/>
      <c r="E24" s="74"/>
    </row>
    <row r="25" ht="24" customHeight="1" spans="1:5">
      <c r="A25" s="74"/>
      <c r="B25" s="74"/>
      <c r="C25" s="74"/>
      <c r="D25" s="74"/>
      <c r="E25" s="74"/>
    </row>
    <row r="26" ht="24" customHeight="1" spans="1:5">
      <c r="A26" s="74"/>
      <c r="B26" s="74"/>
      <c r="C26" s="74"/>
      <c r="D26" s="74"/>
      <c r="E26" s="74"/>
    </row>
    <row r="27" ht="24" customHeight="1" spans="1:5">
      <c r="A27" s="74"/>
      <c r="B27" s="74"/>
      <c r="C27" s="74"/>
      <c r="D27" s="74"/>
      <c r="E27" s="74"/>
    </row>
    <row r="28" ht="24" customHeight="1" spans="1:5">
      <c r="A28" s="74"/>
      <c r="B28" s="74"/>
      <c r="C28" s="74"/>
      <c r="D28" s="74"/>
      <c r="E28" s="74"/>
    </row>
    <row r="29" ht="24" customHeight="1" spans="1:5">
      <c r="A29" s="74"/>
      <c r="B29" s="74"/>
      <c r="C29" s="74"/>
      <c r="D29" s="74"/>
      <c r="E29" s="7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8" sqref="C18"/>
    </sheetView>
  </sheetViews>
  <sheetFormatPr defaultColWidth="10" defaultRowHeight="13.5" outlineLevelCol="7"/>
  <cols>
    <col min="1" max="1" width="16.875" customWidth="1"/>
    <col min="2" max="7" width="16.75" customWidth="1"/>
    <col min="8" max="8" width="15.125" customWidth="1"/>
  </cols>
  <sheetData>
    <row r="1" ht="53" customHeight="1" spans="1:8">
      <c r="A1" s="41"/>
      <c r="B1" s="41"/>
      <c r="C1" s="41"/>
      <c r="D1" s="41"/>
      <c r="E1" s="41"/>
      <c r="F1" s="41"/>
      <c r="G1" s="41"/>
      <c r="H1" s="41"/>
    </row>
    <row r="2" ht="39.85" customHeight="1" spans="1:8">
      <c r="A2" s="78" t="s">
        <v>195</v>
      </c>
      <c r="B2" s="78"/>
      <c r="C2" s="78"/>
      <c r="D2" s="78"/>
      <c r="E2" s="78"/>
      <c r="F2" s="78"/>
      <c r="G2" s="78"/>
      <c r="H2" s="78"/>
    </row>
    <row r="3" ht="22.75" customHeight="1" spans="1:8">
      <c r="A3" s="41"/>
      <c r="B3" s="41"/>
      <c r="C3" s="41"/>
      <c r="D3" s="41"/>
      <c r="E3" s="41"/>
      <c r="F3" s="41"/>
      <c r="G3" s="41"/>
      <c r="H3" s="79" t="s">
        <v>34</v>
      </c>
    </row>
    <row r="4" ht="22.75" customHeight="1" spans="1:8">
      <c r="A4" s="45" t="s">
        <v>172</v>
      </c>
      <c r="B4" s="45" t="s">
        <v>196</v>
      </c>
      <c r="C4" s="45"/>
      <c r="D4" s="45"/>
      <c r="E4" s="45"/>
      <c r="F4" s="45"/>
      <c r="G4" s="45" t="s">
        <v>197</v>
      </c>
      <c r="H4" s="45" t="s">
        <v>198</v>
      </c>
    </row>
    <row r="5" ht="22.75" customHeight="1" spans="1:8">
      <c r="A5" s="45"/>
      <c r="B5" s="45" t="s">
        <v>116</v>
      </c>
      <c r="C5" s="45" t="s">
        <v>199</v>
      </c>
      <c r="D5" s="45" t="s">
        <v>200</v>
      </c>
      <c r="E5" s="45" t="s">
        <v>201</v>
      </c>
      <c r="F5" s="45"/>
      <c r="G5" s="45"/>
      <c r="H5" s="45"/>
    </row>
    <row r="6" ht="22.75" customHeight="1" spans="1:8">
      <c r="A6" s="45"/>
      <c r="B6" s="45"/>
      <c r="C6" s="45"/>
      <c r="D6" s="45"/>
      <c r="E6" s="45" t="s">
        <v>202</v>
      </c>
      <c r="F6" s="45" t="s">
        <v>203</v>
      </c>
      <c r="G6" s="45"/>
      <c r="H6" s="45"/>
    </row>
    <row r="7" ht="22.75" customHeight="1" spans="1:8">
      <c r="A7" s="80" t="s">
        <v>116</v>
      </c>
      <c r="B7" s="81"/>
      <c r="C7" s="81"/>
      <c r="D7" s="81"/>
      <c r="E7" s="81"/>
      <c r="F7" s="81"/>
      <c r="G7" s="81"/>
      <c r="H7" s="81"/>
    </row>
    <row r="8" ht="22.75" customHeight="1" spans="1:8">
      <c r="A8" s="80" t="s">
        <v>204</v>
      </c>
      <c r="B8" s="81"/>
      <c r="C8" s="81"/>
      <c r="D8" s="81"/>
      <c r="E8" s="81"/>
      <c r="F8" s="81"/>
      <c r="G8" s="81"/>
      <c r="H8" s="81"/>
    </row>
    <row r="9" ht="22.75" customHeight="1" spans="1:8">
      <c r="A9" s="46"/>
      <c r="B9" s="47"/>
      <c r="C9" s="47"/>
      <c r="D9" s="47"/>
      <c r="E9" s="47"/>
      <c r="F9" s="47"/>
      <c r="G9" s="47"/>
      <c r="H9" s="4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6" workbookViewId="0">
      <selection activeCell="E12" sqref="E12"/>
    </sheetView>
  </sheetViews>
  <sheetFormatPr defaultColWidth="10" defaultRowHeight="15"/>
  <cols>
    <col min="1" max="1" width="9.76666666666667" customWidth="1"/>
    <col min="2" max="2" width="12" style="49" customWidth="1"/>
    <col min="3" max="3" width="29.625" style="49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33" customHeight="1" spans="1:11">
      <c r="A1" s="41"/>
      <c r="B1" s="57"/>
      <c r="C1" s="58"/>
      <c r="D1" s="41"/>
      <c r="E1" s="41"/>
      <c r="F1" s="41"/>
      <c r="G1" s="41"/>
      <c r="H1" s="41"/>
      <c r="I1" s="41"/>
      <c r="J1" s="41"/>
      <c r="K1" s="41"/>
    </row>
    <row r="2" ht="39.85" customHeight="1" spans="1:11">
      <c r="A2" s="42" t="s">
        <v>205</v>
      </c>
      <c r="B2" s="51"/>
      <c r="C2" s="51"/>
      <c r="D2" s="42"/>
      <c r="E2" s="42"/>
      <c r="F2" s="42"/>
      <c r="G2" s="41"/>
      <c r="H2" s="41"/>
      <c r="I2" s="41"/>
      <c r="J2" s="41"/>
      <c r="K2" s="41"/>
    </row>
    <row r="3" ht="22.75" customHeight="1" spans="1:11">
      <c r="A3" s="43"/>
      <c r="D3" s="43"/>
      <c r="E3" s="43"/>
      <c r="F3" s="43" t="s">
        <v>34</v>
      </c>
      <c r="G3" s="41"/>
      <c r="H3" s="41"/>
      <c r="I3" s="41"/>
      <c r="J3" s="41"/>
      <c r="K3" s="41"/>
    </row>
    <row r="4" ht="22.75" customHeight="1" spans="1:11">
      <c r="A4" s="59" t="s">
        <v>206</v>
      </c>
      <c r="B4" s="60" t="s">
        <v>207</v>
      </c>
      <c r="C4" s="61" t="s">
        <v>208</v>
      </c>
      <c r="D4" s="59" t="s">
        <v>116</v>
      </c>
      <c r="E4" s="59" t="s">
        <v>113</v>
      </c>
      <c r="F4" s="59" t="s">
        <v>114</v>
      </c>
      <c r="G4" s="41"/>
      <c r="H4" s="41"/>
      <c r="I4" s="41"/>
      <c r="J4" s="41"/>
      <c r="K4" s="41"/>
    </row>
    <row r="5" ht="28" customHeight="1" spans="1:11">
      <c r="A5" s="59"/>
      <c r="B5" s="62"/>
      <c r="C5" s="63" t="s">
        <v>116</v>
      </c>
      <c r="D5" s="64">
        <f>D6</f>
        <v>25825.7</v>
      </c>
      <c r="E5" s="64">
        <f>E6</f>
        <v>25825.7</v>
      </c>
      <c r="F5" s="65"/>
      <c r="G5" s="43"/>
      <c r="H5" s="43"/>
      <c r="I5" s="43"/>
      <c r="J5" s="43"/>
      <c r="K5" s="43"/>
    </row>
    <row r="6" ht="28" customHeight="1" spans="1:6">
      <c r="A6" s="66">
        <v>1</v>
      </c>
      <c r="B6" s="67" t="s">
        <v>209</v>
      </c>
      <c r="C6" s="68" t="s">
        <v>190</v>
      </c>
      <c r="D6" s="69">
        <f>E6</f>
        <v>25825.7</v>
      </c>
      <c r="E6" s="69">
        <f>E7+E8</f>
        <v>25825.7</v>
      </c>
      <c r="F6" s="70"/>
    </row>
    <row r="7" ht="28" customHeight="1" spans="1:6">
      <c r="A7" s="66">
        <v>2</v>
      </c>
      <c r="B7" s="71">
        <v>30228</v>
      </c>
      <c r="C7" s="72" t="s">
        <v>191</v>
      </c>
      <c r="D7" s="73">
        <f>E7</f>
        <v>12528.94</v>
      </c>
      <c r="E7" s="73">
        <v>12528.94</v>
      </c>
      <c r="F7" s="70"/>
    </row>
    <row r="8" ht="28" customHeight="1" spans="1:6">
      <c r="A8" s="66">
        <v>3</v>
      </c>
      <c r="B8" s="71">
        <v>30229</v>
      </c>
      <c r="C8" s="72" t="s">
        <v>192</v>
      </c>
      <c r="D8" s="73">
        <f>E8</f>
        <v>13296.76</v>
      </c>
      <c r="E8" s="73">
        <v>13296.76</v>
      </c>
      <c r="F8" s="70"/>
    </row>
    <row r="9" ht="28" customHeight="1" spans="1:6">
      <c r="A9" s="74"/>
      <c r="B9" s="75"/>
      <c r="C9" s="76"/>
      <c r="D9" s="74"/>
      <c r="E9" s="74"/>
      <c r="F9" s="74"/>
    </row>
    <row r="10" ht="28" customHeight="1" spans="1:6">
      <c r="A10" s="74"/>
      <c r="B10" s="75"/>
      <c r="C10" s="76"/>
      <c r="D10" s="74"/>
      <c r="E10" s="74"/>
      <c r="F10" s="74"/>
    </row>
    <row r="11" ht="28" customHeight="1" spans="1:6">
      <c r="A11" s="74"/>
      <c r="B11" s="75"/>
      <c r="C11" s="76"/>
      <c r="D11" s="74"/>
      <c r="E11" s="74"/>
      <c r="F11" s="74"/>
    </row>
    <row r="12" ht="28" customHeight="1" spans="1:6">
      <c r="A12" s="74"/>
      <c r="B12" s="75"/>
      <c r="C12" s="76"/>
      <c r="D12" s="74"/>
      <c r="E12" s="77"/>
      <c r="F12" s="74"/>
    </row>
    <row r="13" ht="28" customHeight="1" spans="1:6">
      <c r="A13" s="74"/>
      <c r="B13" s="75"/>
      <c r="C13" s="76"/>
      <c r="D13" s="74"/>
      <c r="E13" s="74"/>
      <c r="F13" s="74"/>
    </row>
    <row r="14" ht="28" customHeight="1" spans="1:6">
      <c r="A14" s="74"/>
      <c r="B14" s="75"/>
      <c r="C14" s="76"/>
      <c r="D14" s="74"/>
      <c r="E14" s="74"/>
      <c r="F14" s="74"/>
    </row>
    <row r="15" ht="28" customHeight="1" spans="1:6">
      <c r="A15" s="74"/>
      <c r="B15" s="75"/>
      <c r="C15" s="76"/>
      <c r="D15" s="74"/>
      <c r="E15" s="74"/>
      <c r="F15" s="74"/>
    </row>
    <row r="16" ht="28" customHeight="1" spans="1:6">
      <c r="A16" s="74"/>
      <c r="B16" s="75"/>
      <c r="C16" s="76"/>
      <c r="D16" s="74"/>
      <c r="E16" s="74"/>
      <c r="F16" s="74"/>
    </row>
    <row r="17" ht="28" customHeight="1" spans="1:6">
      <c r="A17" s="74"/>
      <c r="B17" s="75"/>
      <c r="C17" s="76"/>
      <c r="D17" s="74"/>
      <c r="E17" s="74"/>
      <c r="F17" s="74"/>
    </row>
    <row r="18" ht="28" customHeight="1" spans="1:6">
      <c r="A18" s="74"/>
      <c r="B18" s="75"/>
      <c r="C18" s="76"/>
      <c r="D18" s="74"/>
      <c r="E18" s="74"/>
      <c r="F18" s="74"/>
    </row>
    <row r="19" ht="28" customHeight="1" spans="1:6">
      <c r="A19" s="74"/>
      <c r="B19" s="75"/>
      <c r="C19" s="76"/>
      <c r="D19" s="74"/>
      <c r="E19" s="74"/>
      <c r="F19" s="74"/>
    </row>
    <row r="25" ht="13.5" spans="2:3">
      <c r="B25" s="48"/>
      <c r="C25" s="48"/>
    </row>
    <row r="26" ht="13.5" spans="2:3">
      <c r="B26" s="48"/>
      <c r="C26" s="48"/>
    </row>
    <row r="27" ht="13.5" spans="2:3">
      <c r="B27" s="48"/>
      <c r="C27" s="4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9" customWidth="1"/>
    <col min="2" max="2" width="41.375" style="49" customWidth="1"/>
    <col min="3" max="3" width="29.375" style="49" customWidth="1"/>
    <col min="4" max="4" width="2.5" style="49" customWidth="1"/>
    <col min="5" max="16" width="8" style="49"/>
    <col min="17" max="16384" width="7.875" style="48"/>
  </cols>
  <sheetData>
    <row r="1" ht="15" customHeight="1" spans="1:16">
      <c r="A1" s="50"/>
      <c r="B1" s="50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ht="32.25" customHeight="1" spans="1:16">
      <c r="A2" s="51" t="s">
        <v>210</v>
      </c>
      <c r="B2" s="51"/>
      <c r="C2" s="51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15" customHeight="1" spans="1:16">
      <c r="A3" s="48"/>
      <c r="B3" s="48"/>
      <c r="C3" s="52" t="s">
        <v>34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ht="25.5" customHeight="1" spans="1:16">
      <c r="A4" s="53" t="s">
        <v>211</v>
      </c>
      <c r="B4" s="53"/>
      <c r="C4" s="54" t="s">
        <v>38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ht="25.5" customHeight="1" spans="1:16">
      <c r="A5" s="53" t="s">
        <v>212</v>
      </c>
      <c r="B5" s="53" t="s">
        <v>213</v>
      </c>
      <c r="C5" s="54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="48" customFormat="1" ht="25.5" customHeight="1" spans="1:3">
      <c r="A6" s="53" t="s">
        <v>116</v>
      </c>
      <c r="B6" s="53"/>
      <c r="C6" s="54"/>
    </row>
    <row r="7" s="48" customFormat="1" ht="26.25" customHeight="1" spans="1:4">
      <c r="A7" s="55"/>
      <c r="B7" s="55"/>
      <c r="C7" s="56">
        <v>0</v>
      </c>
      <c r="D7" s="49"/>
    </row>
    <row r="8" ht="26.25" customHeight="1" spans="1:16">
      <c r="A8" s="55"/>
      <c r="B8" s="55"/>
      <c r="C8" s="56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ht="26.25" customHeight="1" spans="1:16">
      <c r="A9" s="55"/>
      <c r="B9" s="55"/>
      <c r="C9" s="56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41"/>
      <c r="B1" s="41"/>
      <c r="C1" s="41"/>
      <c r="D1" s="41"/>
      <c r="E1" s="41"/>
    </row>
    <row r="2" ht="39.85" customHeight="1" spans="1:5">
      <c r="A2" s="42" t="s">
        <v>214</v>
      </c>
      <c r="B2" s="42"/>
      <c r="C2" s="42"/>
      <c r="D2" s="42"/>
      <c r="E2" s="42"/>
    </row>
    <row r="3" ht="22.75" customHeight="1" spans="1:5">
      <c r="A3" s="43"/>
      <c r="B3" s="43"/>
      <c r="C3" s="43"/>
      <c r="D3" s="43"/>
      <c r="E3" s="44" t="s">
        <v>34</v>
      </c>
    </row>
    <row r="4" ht="22.75" customHeight="1" spans="1:5">
      <c r="A4" s="45" t="s">
        <v>172</v>
      </c>
      <c r="B4" s="45" t="s">
        <v>116</v>
      </c>
      <c r="C4" s="45" t="s">
        <v>215</v>
      </c>
      <c r="D4" s="45" t="s">
        <v>216</v>
      </c>
      <c r="E4" s="45" t="s">
        <v>217</v>
      </c>
    </row>
    <row r="5" ht="22.75" customHeight="1" spans="1:5">
      <c r="A5" s="46" t="s">
        <v>176</v>
      </c>
      <c r="B5" s="47"/>
      <c r="C5" s="47"/>
      <c r="D5" s="47"/>
      <c r="E5" s="4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33" t="s">
        <v>218</v>
      </c>
      <c r="B1" s="33"/>
    </row>
    <row r="2" spans="1:2">
      <c r="A2" s="34" t="s">
        <v>219</v>
      </c>
      <c r="B2" s="34"/>
    </row>
    <row r="3" spans="1:2">
      <c r="A3" s="35" t="s">
        <v>37</v>
      </c>
      <c r="B3" s="36" t="s">
        <v>38</v>
      </c>
    </row>
    <row r="4" spans="1:2">
      <c r="A4" s="35"/>
      <c r="B4" s="36"/>
    </row>
    <row r="5" ht="25" customHeight="1" spans="1:2">
      <c r="A5" s="16" t="s">
        <v>220</v>
      </c>
      <c r="B5" s="36">
        <v>1</v>
      </c>
    </row>
    <row r="6" ht="25" customHeight="1" spans="1:2">
      <c r="A6" s="37" t="s">
        <v>221</v>
      </c>
      <c r="B6" s="38"/>
    </row>
    <row r="7" ht="25" customHeight="1" spans="1:2">
      <c r="A7" s="39" t="s">
        <v>222</v>
      </c>
      <c r="B7" s="38"/>
    </row>
    <row r="8" ht="25" customHeight="1" spans="1:2">
      <c r="A8" s="39"/>
      <c r="B8" s="38"/>
    </row>
    <row r="9" ht="25" customHeight="1" spans="1:2">
      <c r="A9" s="39"/>
      <c r="B9" s="38"/>
    </row>
    <row r="10" ht="25" customHeight="1" spans="1:2">
      <c r="A10" s="39"/>
      <c r="B10" s="38"/>
    </row>
    <row r="11" ht="25" customHeight="1" spans="1:2">
      <c r="A11" s="39"/>
      <c r="B11" s="38"/>
    </row>
    <row r="12" ht="25" customHeight="1" spans="1:2">
      <c r="A12" s="39"/>
      <c r="B12" s="38"/>
    </row>
    <row r="13" ht="25" customHeight="1" spans="1:2">
      <c r="A13" s="39"/>
      <c r="B13" s="38"/>
    </row>
    <row r="14" ht="25" customHeight="1" spans="1:2">
      <c r="A14" s="39"/>
      <c r="B14" s="38"/>
    </row>
    <row r="15" ht="25" customHeight="1" spans="1:2">
      <c r="A15" s="39"/>
      <c r="B15" s="38"/>
    </row>
    <row r="16" customFormat="1" spans="1:1">
      <c r="A16" s="40" t="s">
        <v>223</v>
      </c>
    </row>
  </sheetData>
  <mergeCells count="4">
    <mergeCell ref="A1:B1"/>
    <mergeCell ref="A2:B2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topLeftCell="A6" workbookViewId="0">
      <selection activeCell="W7" sqref="W7"/>
    </sheetView>
  </sheetViews>
  <sheetFormatPr defaultColWidth="9" defaultRowHeight="13.5"/>
  <cols>
    <col min="4" max="16" width="4.25" customWidth="1"/>
    <col min="22" max="22" width="11.5"/>
  </cols>
  <sheetData>
    <row r="1" ht="18.75" spans="1:16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225</v>
      </c>
    </row>
    <row r="3" ht="22.5" spans="1:16">
      <c r="A3" s="3" t="s">
        <v>226</v>
      </c>
      <c r="B3" s="9" t="s">
        <v>176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3" t="s">
        <v>227</v>
      </c>
      <c r="B4" s="11" t="s">
        <v>228</v>
      </c>
      <c r="C4" s="5"/>
      <c r="D4" s="5"/>
      <c r="E4" s="5"/>
      <c r="F4" s="3" t="s">
        <v>229</v>
      </c>
      <c r="G4" s="3"/>
      <c r="H4" s="3"/>
      <c r="I4" s="3"/>
      <c r="J4" s="155" t="s">
        <v>230</v>
      </c>
      <c r="K4" s="5"/>
      <c r="L4" s="5"/>
      <c r="M4" s="5"/>
      <c r="N4" s="5"/>
      <c r="O4" s="5"/>
      <c r="P4" s="5"/>
    </row>
    <row r="5" spans="1:16">
      <c r="A5" s="3" t="s">
        <v>231</v>
      </c>
      <c r="B5" s="3" t="s">
        <v>232</v>
      </c>
      <c r="C5" s="3"/>
      <c r="D5" s="12" t="s">
        <v>233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116" customHeight="1" spans="1:16">
      <c r="A6" s="3"/>
      <c r="B6" s="3" t="s">
        <v>234</v>
      </c>
      <c r="C6" s="3"/>
      <c r="D6" s="14" t="s">
        <v>235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24" customHeight="1" spans="1:16">
      <c r="A7" s="3"/>
      <c r="B7" s="3" t="s">
        <v>236</v>
      </c>
      <c r="C7" s="3"/>
      <c r="D7" s="15" t="s">
        <v>237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24" customHeight="1" spans="1:16">
      <c r="A8" s="3"/>
      <c r="B8" s="3" t="s">
        <v>238</v>
      </c>
      <c r="C8" s="3"/>
      <c r="D8" s="14" t="s">
        <v>239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4" customHeight="1" spans="1:16">
      <c r="A9" s="3" t="s">
        <v>240</v>
      </c>
      <c r="B9" s="3" t="s">
        <v>241</v>
      </c>
      <c r="C9" s="3"/>
      <c r="D9" s="15" t="s">
        <v>239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4" customHeight="1" spans="1:16">
      <c r="A10" s="3"/>
      <c r="B10" s="16" t="s">
        <v>242</v>
      </c>
      <c r="C10" s="16"/>
      <c r="D10" s="14" t="s">
        <v>239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2.5" spans="1:16">
      <c r="A11" s="3"/>
      <c r="B11" s="16" t="s">
        <v>243</v>
      </c>
      <c r="C11" s="16"/>
      <c r="D11" s="3" t="s">
        <v>244</v>
      </c>
      <c r="E11" s="3"/>
      <c r="F11" s="3"/>
      <c r="G11" s="3"/>
      <c r="H11" s="3" t="s">
        <v>245</v>
      </c>
      <c r="I11" s="3"/>
      <c r="J11" s="3"/>
      <c r="K11" s="3"/>
      <c r="L11" s="3" t="s">
        <v>246</v>
      </c>
      <c r="M11" s="3"/>
      <c r="N11" s="3"/>
      <c r="O11" s="3"/>
      <c r="P11" s="3" t="s">
        <v>247</v>
      </c>
    </row>
    <row r="12" spans="1:16">
      <c r="A12" s="3"/>
      <c r="B12" s="17">
        <v>10</v>
      </c>
      <c r="C12" s="17"/>
      <c r="D12" s="4">
        <v>8</v>
      </c>
      <c r="E12" s="4"/>
      <c r="F12" s="4"/>
      <c r="G12" s="4"/>
      <c r="H12" s="4"/>
      <c r="I12" s="4"/>
      <c r="J12" s="4"/>
      <c r="K12" s="4"/>
      <c r="L12" s="4">
        <v>8</v>
      </c>
      <c r="M12" s="4"/>
      <c r="N12" s="4"/>
      <c r="O12" s="4"/>
      <c r="P12" s="4"/>
    </row>
    <row r="13" ht="33.75" spans="1:19">
      <c r="A13" s="3" t="s">
        <v>248</v>
      </c>
      <c r="B13" s="14" t="s">
        <v>249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S13" s="32"/>
    </row>
    <row r="14" spans="1:16">
      <c r="A14" s="3" t="s">
        <v>250</v>
      </c>
      <c r="B14" s="3" t="s">
        <v>251</v>
      </c>
      <c r="C14" s="3" t="s">
        <v>252</v>
      </c>
      <c r="D14" s="3"/>
      <c r="E14" s="3"/>
      <c r="F14" s="3"/>
      <c r="G14" s="3" t="s">
        <v>253</v>
      </c>
      <c r="H14" s="3"/>
      <c r="I14" s="3"/>
      <c r="J14" s="3"/>
      <c r="K14" s="3" t="s">
        <v>254</v>
      </c>
      <c r="L14" s="3"/>
      <c r="M14" s="3"/>
      <c r="N14" s="3"/>
      <c r="O14" s="3" t="s">
        <v>255</v>
      </c>
      <c r="P14" s="3"/>
    </row>
    <row r="15" spans="1:16">
      <c r="A15" s="3"/>
      <c r="B15" s="18">
        <f>789835/10000</f>
        <v>78.9835</v>
      </c>
      <c r="C15" s="18">
        <v>272.255076</v>
      </c>
      <c r="D15" s="18"/>
      <c r="E15" s="18"/>
      <c r="F15" s="18"/>
      <c r="G15" s="18">
        <v>272.255076</v>
      </c>
      <c r="H15" s="18"/>
      <c r="I15" s="18"/>
      <c r="J15" s="18"/>
      <c r="K15" s="26">
        <v>1</v>
      </c>
      <c r="L15" s="5"/>
      <c r="M15" s="5"/>
      <c r="N15" s="5"/>
      <c r="O15" s="5"/>
      <c r="P15" s="5"/>
    </row>
    <row r="16" spans="1:16">
      <c r="A16" s="3" t="s">
        <v>256</v>
      </c>
      <c r="B16" s="3" t="s">
        <v>257</v>
      </c>
      <c r="C16" s="3"/>
      <c r="D16" s="3"/>
      <c r="E16" s="3"/>
      <c r="F16" s="3"/>
      <c r="G16" s="3"/>
      <c r="H16" s="3"/>
      <c r="I16" s="3" t="s">
        <v>258</v>
      </c>
      <c r="J16" s="3"/>
      <c r="K16" s="3"/>
      <c r="L16" s="3"/>
      <c r="M16" s="3"/>
      <c r="N16" s="3"/>
      <c r="O16" s="3"/>
      <c r="P16" s="3"/>
    </row>
    <row r="17" spans="1:16">
      <c r="A17" s="3"/>
      <c r="B17" s="3" t="s">
        <v>259</v>
      </c>
      <c r="C17" s="3"/>
      <c r="D17" s="3"/>
      <c r="E17" s="18"/>
      <c r="F17" s="18"/>
      <c r="G17" s="18"/>
      <c r="H17" s="18"/>
      <c r="I17" s="3" t="s">
        <v>182</v>
      </c>
      <c r="J17" s="3"/>
      <c r="K17" s="3"/>
      <c r="L17" s="3"/>
      <c r="M17" s="3"/>
      <c r="N17" s="18">
        <v>106.001408</v>
      </c>
      <c r="O17" s="18"/>
      <c r="P17" s="18"/>
    </row>
    <row r="18" spans="1:16">
      <c r="A18" s="3"/>
      <c r="B18" s="3" t="s">
        <v>260</v>
      </c>
      <c r="C18" s="3"/>
      <c r="D18" s="3"/>
      <c r="E18" s="5">
        <v>108.58</v>
      </c>
      <c r="F18" s="5"/>
      <c r="G18" s="5"/>
      <c r="H18" s="5"/>
      <c r="I18" s="3" t="s">
        <v>183</v>
      </c>
      <c r="J18" s="3"/>
      <c r="K18" s="3"/>
      <c r="L18" s="3"/>
      <c r="M18" s="3"/>
      <c r="N18" s="18">
        <v>2.58257</v>
      </c>
      <c r="O18" s="18"/>
      <c r="P18" s="18"/>
    </row>
    <row r="19" spans="1:16">
      <c r="A19" s="3"/>
      <c r="B19" s="3" t="s">
        <v>261</v>
      </c>
      <c r="C19" s="3"/>
      <c r="D19" s="3"/>
      <c r="E19" s="5"/>
      <c r="F19" s="5"/>
      <c r="G19" s="5"/>
      <c r="H19" s="5"/>
      <c r="I19" s="3" t="s">
        <v>262</v>
      </c>
      <c r="J19" s="3"/>
      <c r="K19" s="3"/>
      <c r="L19" s="3"/>
      <c r="M19" s="3"/>
      <c r="N19" s="18"/>
      <c r="O19" s="18"/>
      <c r="P19" s="18"/>
    </row>
    <row r="20" spans="1:16">
      <c r="A20" s="3"/>
      <c r="B20" s="3" t="s">
        <v>263</v>
      </c>
      <c r="C20" s="3"/>
      <c r="D20" s="3"/>
      <c r="E20" s="5">
        <f>SUM(E18:E19)</f>
        <v>108.58</v>
      </c>
      <c r="F20" s="5"/>
      <c r="G20" s="5"/>
      <c r="H20" s="5"/>
      <c r="I20" s="3" t="s">
        <v>264</v>
      </c>
      <c r="J20" s="3"/>
      <c r="K20" s="3"/>
      <c r="L20" s="3"/>
      <c r="M20" s="3"/>
      <c r="N20" s="18">
        <f>SUM(N17:N19)</f>
        <v>108.583978</v>
      </c>
      <c r="O20" s="18"/>
      <c r="P20" s="18"/>
    </row>
    <row r="21" ht="22.5" spans="1:16">
      <c r="A21" s="3" t="s">
        <v>265</v>
      </c>
      <c r="B21" s="14" t="s">
        <v>239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>
      <c r="A22" s="3" t="s">
        <v>266</v>
      </c>
      <c r="B22" s="3" t="s">
        <v>267</v>
      </c>
      <c r="C22" s="3"/>
      <c r="D22" s="3" t="s">
        <v>268</v>
      </c>
      <c r="E22" s="3"/>
      <c r="F22" s="3"/>
      <c r="G22" s="3"/>
      <c r="H22" s="3"/>
      <c r="I22" s="3"/>
      <c r="J22" s="3"/>
      <c r="K22" s="3"/>
      <c r="L22" s="3"/>
      <c r="M22" s="3" t="s">
        <v>269</v>
      </c>
      <c r="N22" s="3"/>
      <c r="O22" s="3"/>
      <c r="P22" s="3"/>
    </row>
    <row r="23" spans="1:16">
      <c r="A23" s="19" t="s">
        <v>270</v>
      </c>
      <c r="B23" s="20" t="s">
        <v>271</v>
      </c>
      <c r="C23" s="4"/>
      <c r="D23" s="11" t="s">
        <v>272</v>
      </c>
      <c r="E23" s="5"/>
      <c r="F23" s="5"/>
      <c r="G23" s="5"/>
      <c r="H23" s="5"/>
      <c r="I23" s="5"/>
      <c r="J23" s="5"/>
      <c r="K23" s="5"/>
      <c r="L23" s="5"/>
      <c r="M23" s="5">
        <v>108.58</v>
      </c>
      <c r="N23" s="5"/>
      <c r="O23" s="5"/>
      <c r="P23" s="5"/>
    </row>
    <row r="24" spans="1:16">
      <c r="A24" s="21"/>
      <c r="B24" s="22" t="s">
        <v>273</v>
      </c>
      <c r="C24" s="23"/>
      <c r="D24" s="24" t="s">
        <v>274</v>
      </c>
      <c r="E24" s="25"/>
      <c r="F24" s="25"/>
      <c r="G24" s="25"/>
      <c r="H24" s="25"/>
      <c r="I24" s="25"/>
      <c r="J24" s="25"/>
      <c r="K24" s="25"/>
      <c r="L24" s="27"/>
      <c r="M24" s="28">
        <v>1</v>
      </c>
      <c r="N24" s="29"/>
      <c r="O24" s="29"/>
      <c r="P24" s="30"/>
    </row>
    <row r="25" spans="1:16">
      <c r="A25" s="20" t="s">
        <v>275</v>
      </c>
      <c r="B25" s="20" t="s">
        <v>276</v>
      </c>
      <c r="C25" s="4"/>
      <c r="D25" s="11" t="s">
        <v>277</v>
      </c>
      <c r="E25" s="5"/>
      <c r="F25" s="5"/>
      <c r="G25" s="5"/>
      <c r="H25" s="5"/>
      <c r="I25" s="5"/>
      <c r="J25" s="5"/>
      <c r="K25" s="5"/>
      <c r="L25" s="5"/>
      <c r="M25" s="11" t="s">
        <v>278</v>
      </c>
      <c r="N25" s="5"/>
      <c r="O25" s="5"/>
      <c r="P25" s="5"/>
    </row>
    <row r="26" spans="1:16">
      <c r="A26" s="20" t="s">
        <v>279</v>
      </c>
      <c r="B26" s="20" t="s">
        <v>280</v>
      </c>
      <c r="C26" s="4"/>
      <c r="D26" s="11" t="s">
        <v>280</v>
      </c>
      <c r="E26" s="5"/>
      <c r="F26" s="5"/>
      <c r="G26" s="5"/>
      <c r="H26" s="5"/>
      <c r="I26" s="5"/>
      <c r="J26" s="5"/>
      <c r="K26" s="5"/>
      <c r="L26" s="5"/>
      <c r="M26" s="31" t="s">
        <v>281</v>
      </c>
      <c r="N26" s="31"/>
      <c r="O26" s="31"/>
      <c r="P26" s="31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$A1:$XFD1048576"/>
    </sheetView>
  </sheetViews>
  <sheetFormatPr defaultColWidth="9" defaultRowHeight="13.5"/>
  <cols>
    <col min="4" max="4" width="4.875" customWidth="1"/>
    <col min="5" max="5" width="5.75" hidden="1" customWidth="1"/>
    <col min="8" max="8" width="6.125" customWidth="1"/>
    <col min="11" max="11" width="12.25" customWidth="1"/>
  </cols>
  <sheetData>
    <row r="1" ht="18.75" spans="1:11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225</v>
      </c>
    </row>
    <row r="3" ht="30" customHeight="1" spans="1:11">
      <c r="A3" s="3" t="s">
        <v>283</v>
      </c>
      <c r="B3" s="4"/>
      <c r="C3" s="4"/>
      <c r="D3" s="4"/>
      <c r="E3" s="4"/>
      <c r="F3" s="3" t="s">
        <v>284</v>
      </c>
      <c r="G3" s="3"/>
      <c r="H3" s="5"/>
      <c r="I3" s="5"/>
      <c r="J3" s="5"/>
      <c r="K3" s="5"/>
    </row>
    <row r="4" ht="30" customHeight="1" spans="1:11">
      <c r="A4" s="3" t="s">
        <v>285</v>
      </c>
      <c r="B4" s="4"/>
      <c r="C4" s="4"/>
      <c r="D4" s="4"/>
      <c r="E4" s="4"/>
      <c r="F4" s="3" t="s">
        <v>286</v>
      </c>
      <c r="G4" s="3"/>
      <c r="H4" s="5"/>
      <c r="I4" s="5"/>
      <c r="J4" s="5"/>
      <c r="K4" s="5"/>
    </row>
    <row r="5" ht="30" customHeight="1" spans="1:11">
      <c r="A5" s="3" t="s">
        <v>287</v>
      </c>
      <c r="B5" s="4"/>
      <c r="C5" s="4"/>
      <c r="D5" s="4"/>
      <c r="E5" s="4"/>
      <c r="F5" s="3" t="s">
        <v>288</v>
      </c>
      <c r="G5" s="3"/>
      <c r="H5" s="5"/>
      <c r="I5" s="5"/>
      <c r="J5" s="5"/>
      <c r="K5" s="5"/>
    </row>
    <row r="6" ht="30" customHeight="1" spans="1:11">
      <c r="A6" s="3" t="s">
        <v>289</v>
      </c>
      <c r="B6" s="4"/>
      <c r="C6" s="4"/>
      <c r="D6" s="4"/>
      <c r="E6" s="4"/>
      <c r="F6" s="3" t="s">
        <v>290</v>
      </c>
      <c r="G6" s="3"/>
      <c r="H6" s="5"/>
      <c r="I6" s="5"/>
      <c r="J6" s="5"/>
      <c r="K6" s="5"/>
    </row>
    <row r="7" ht="33" customHeight="1" spans="1:11">
      <c r="A7" s="3" t="s">
        <v>291</v>
      </c>
      <c r="B7" s="6" t="s">
        <v>292</v>
      </c>
      <c r="C7" s="5"/>
      <c r="D7" s="5"/>
      <c r="E7" s="6" t="s">
        <v>293</v>
      </c>
      <c r="F7" s="6"/>
      <c r="G7" s="5"/>
      <c r="H7" s="5"/>
      <c r="I7" s="6" t="s">
        <v>294</v>
      </c>
      <c r="J7" s="6"/>
      <c r="K7" s="5"/>
    </row>
    <row r="8" ht="29" customHeight="1" spans="1:11">
      <c r="A8" s="3" t="s">
        <v>295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1" customHeight="1" spans="1:11">
      <c r="A9" s="3" t="s">
        <v>266</v>
      </c>
      <c r="B9" s="3" t="s">
        <v>267</v>
      </c>
      <c r="C9" s="3"/>
      <c r="D9" s="3" t="s">
        <v>268</v>
      </c>
      <c r="E9" s="3"/>
      <c r="F9" s="3"/>
      <c r="G9" s="3"/>
      <c r="H9" s="3"/>
      <c r="I9" s="3"/>
      <c r="J9" s="3" t="s">
        <v>296</v>
      </c>
      <c r="K9" s="3"/>
    </row>
    <row r="10" ht="41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1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1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1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1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2023-05-10T02:45:06Z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5E125D6BBFB94E17BB62C3B21E662749</vt:lpwstr>
  </property>
</Properties>
</file>