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  <sheet name="表14" sheetId="33" r:id="rId16"/>
    <sheet name="Sheet5" sheetId="34" r:id="rId17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'3'!$A$1:$E$41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<sst xmlns="http://schemas.openxmlformats.org/spreadsheetml/2006/main" count="411" uniqueCount="275">
  <si>
    <t>单位代码：607023</t>
  </si>
  <si>
    <t>单位名称：宁县米桥卫生院</t>
  </si>
  <si>
    <t>部门预算公开表</t>
  </si>
  <si>
    <t>编制日期：2021 年12月29日</t>
  </si>
  <si>
    <t>部门领导：</t>
  </si>
  <si>
    <t>弥建华</t>
  </si>
  <si>
    <t>财务负责人：蔺海录</t>
  </si>
  <si>
    <t>制表人：杨帅妹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</si>
  <si>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</si>
  <si>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</si>
  <si>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</si>
  <si>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</si>
  <si>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</si>
  <si>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</si>
  <si>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</si>
  <si>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</si>
  <si>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</si>
  <si>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</si>
  <si>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</si>
  <si>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</si>
  <si>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</si>
  <si>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</si>
  <si>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</si>
  <si>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</si>
  <si>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</si>
  <si>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</si>
  <si>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</si>
  <si>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</si>
  <si>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</si>
  <si>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</si>
  <si>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</si>
  <si>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</si>
  <si>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</si>
  <si>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</si>
  <si>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</si>
  <si>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</si>
  <si>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</si>
  <si>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</si>
  <si>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</si>
  <si>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</si>
  <si>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</si>
  <si>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</si>
  <si>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</si>
  <si>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</si>
  <si>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</si>
  <si>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</si>
  <si>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</si>
  <si>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</si>
  <si>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</si>
  <si>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</si>
  <si>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</si>
  <si>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</si>
  <si>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</si>
  <si>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</si>
  <si>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</si>
  <si>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</si>
  <si>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</si>
  <si>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</si>
  <si>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</si>
  <si>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</si>
  <si>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</si>
  <si>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</si>
  <si>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</si>
  <si>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</si>
  <si>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</si>
  <si>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</si>
  <si>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</si>
  <si>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</si>
  <si>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</si>
  <si>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</si>
  <si>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</si>
  <si>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</si>
  <si>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</si>
  <si>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</si>
  <si>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</si>
  <si>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</si>
  <si>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</si>
  <si>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</si>
  <si>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</si>
  <si>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</si>
  <si>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</si>
  <si>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</si>
  <si>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</si>
  <si>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</si>
  <si>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</si>
  <si>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</si>
  <si>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</si>
  <si>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</si>
  <si>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</si>
  <si>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</si>
  <si>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</si>
  <si>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</si>
  <si>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 xml:space="preserve"> 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</si>
  <si>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</si>
  <si>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</si>
  <si>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</si>
  <si>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</si>
  <si>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</si>
  <si>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</si>
  <si>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</si>
  <si>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</si>
  <si>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</si>
  <si>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</si>
  <si>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</si>
  <si>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</si>
  <si>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</si>
  <si>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</si>
  <si>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</si>
  <si>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</si>
  <si>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</si>
  <si>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</si>
  <si>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</si>
  <si>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</si>
  <si>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</si>
  <si>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</si>
  <si>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</si>
  <si>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</si>
  <si>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</si>
  <si>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</si>
  <si>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</si>
  <si>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</si>
  <si>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</si>
  <si>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</si>
  <si>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</si>
  <si>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607023</t>
  </si>
  <si>
    <t>宁县米桥卫生院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</si>
  <si>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</si>
  <si>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</si>
  <si>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</si>
  <si>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</si>
  <si>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</si>
  <si>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</si>
  <si>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</si>
  <si>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</si>
  <si>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</si>
  <si>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</si>
  <si>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</si>
  <si>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</si>
  <si>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</si>
  <si>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</si>
  <si>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</si>
  <si>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</si>
  <si>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</si>
  <si>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</si>
  <si>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</si>
  <si>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</si>
  <si>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</si>
  <si>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</si>
  <si>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</si>
  <si>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</si>
  <si>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</si>
  <si>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</si>
  <si>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</si>
  <si>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</si>
  <si>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</si>
  <si>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</si>
  <si>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</si>
  <si>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</si>
  <si>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</si>
  <si>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</si>
  <si>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</si>
  <si>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</si>
  <si>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</si>
  <si>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</si>
  <si>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</si>
  <si>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</si>
  <si>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</si>
  <si>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</si>
  <si>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</si>
  <si>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</si>
  <si>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</si>
  <si>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</si>
  <si>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</si>
  <si>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</si>
  <si>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</si>
  <si>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</si>
  <si>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</si>
  <si>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</si>
  <si>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</si>
  <si>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</si>
  <si>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</si>
  <si>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</si>
  <si>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</si>
  <si>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</si>
  <si>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</si>
  <si>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</si>
  <si>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</si>
  <si>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</si>
  <si>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工会经费</t>
  </si>
  <si>
    <t xml:space="preserve">  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</si>
  <si>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</si>
  <si>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</si>
  <si>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</si>
  <si>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</si>
  <si>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</si>
  <si>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</si>
  <si>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</si>
  <si>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</si>
  <si>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</si>
  <si>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</si>
  <si>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</si>
  <si>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</si>
  <si>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</si>
  <si>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</si>
  <si>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>部门（单位）名称</t>
  </si>
  <si>
    <t>联系人</t>
  </si>
  <si>
    <t>郑晓华</t>
  </si>
  <si>
    <t>联系电话</t>
  </si>
  <si>
    <t>0934-6890038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</si>
  <si>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</si>
  <si>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</si>
  <si>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宁县米桥卫生院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</si>
  <si>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</si>
  <si>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</si>
  <si>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</si>
  <si>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</si>
  <si>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</si>
  <si>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</si>
  <si>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</si>
  <si>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</si>
  <si>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</si>
  <si>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</si>
  <si>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</si>
  <si>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</si>
  <si>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</si>
  <si>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</si>
  <si>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</si>
  <si>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</si>
  <si>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</si>
  <si>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</si>
  <si>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</si>
  <si>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</si>
  <si>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</si>
  <si>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</si>
  <si>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</si>
  <si>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</si>
  <si>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</si>
  <si>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</si>
  <si>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</si>
  <si>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</si>
  <si>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</si>
  <si>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</si>
  <si>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</si>
  <si>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</si>
  <si>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</si>
  <si>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</si>
  <si>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</si>
  <si>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</si>
  <si>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</si>
  <si>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</si>
  <si>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共需70.51万元保障人员工资和工会经费、福利费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</si>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</sst>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0.0%"/>
    <numFmt numFmtId="178" formatCode="#,##0;\-#,##0;&quot;-&quot;"/>
    <numFmt numFmtId="179" formatCode="_([$€-2]* #,##0.00_);_([$€-2]* \(#,##0.00\);_([$€-2]* &quot;-&quot;??_)"/>
    <numFmt numFmtId="180" formatCode="#,##0.00\¥;\-#,##0.00\¥"/>
    <numFmt numFmtId="181" formatCode="&quot;$&quot;\ #,##0.00_-;[Red]&quot;$&quot;\ #,##0.00\-"/>
    <numFmt numFmtId="182" formatCode="[Blue]#,##0_);[Blue]\(#,##0\)"/>
    <numFmt numFmtId="183" formatCode="_-#0&quot;.&quot;0,_-;\(#0&quot;.&quot;0,\);_-\ \ &quot;-&quot;_-;_-@_-"/>
    <numFmt numFmtId="184" formatCode="_-* #,##0.00_$_-;\-* #,##0.00_$_-;_-* &quot;-&quot;??_$_-;_-@_-"/>
    <numFmt numFmtId="185" formatCode="_-&quot;$&quot;* #,##0.00_-;\-&quot;$&quot;* #,##0.00_-;_-&quot;$&quot;* &quot;-&quot;??_-;_-@_-"/>
    <numFmt numFmtId="186" formatCode="_(* #,##0.0,_);_(* \(#,##0.0,\);_(* &quot;-&quot;_);_(@_)"/>
    <numFmt numFmtId="187" formatCode="&quot;$&quot;#,##0.00_);\(&quot;$&quot;#,##0.00\)"/>
    <numFmt numFmtId="188" formatCode="_-* #,##0.00_-;\-* #,##0.00_-;_-* &quot;-&quot;??_-;_-@_-"/>
    <numFmt numFmtId="189" formatCode="mmm/dd/yyyy;_-\ &quot;N/A&quot;_-;_-\ &quot;-&quot;_-"/>
    <numFmt numFmtId="190" formatCode="#\ ??/??"/>
    <numFmt numFmtId="191" formatCode="0.0%;\(0.0%\)"/>
    <numFmt numFmtId="192" formatCode="_-#,##0%_-;\(#,##0%\);_-\ &quot;-&quot;_-"/>
    <numFmt numFmtId="193" formatCode="_-* #,##0.00&quot;$&quot;_-;\-* #,##0.00&quot;$&quot;_-;_-* &quot;-&quot;??&quot;$&quot;_-;_-@_-"/>
    <numFmt numFmtId="194" formatCode="#,##0.000000"/>
    <numFmt numFmtId="195" formatCode="#,##0\ &quot; &quot;;\(#,##0\)\ ;&quot;—&quot;&quot; &quot;&quot; &quot;&quot; &quot;&quot; &quot;"/>
    <numFmt numFmtId="196" formatCode="_-* #,##0_-;\-* #,##0_-;_-* &quot;-&quot;_-;_-@_-"/>
    <numFmt numFmtId="197" formatCode="_(&quot;$&quot;* #,##0.00_);_(&quot;$&quot;* \(#,##0.00\);_(&quot;$&quot;* &quot;-&quot;??_);_(@_)"/>
    <numFmt numFmtId="198" formatCode="&quot;\&quot;#,##0;&quot;\&quot;\-#,##0"/>
    <numFmt numFmtId="199" formatCode="&quot;\&quot;#,##0;[Red]&quot;\&quot;&quot;\&quot;&quot;\&quot;&quot;\&quot;&quot;\&quot;&quot;\&quot;&quot;\&quot;\-#,##0"/>
    <numFmt numFmtId="200" formatCode="#,##0_);[Blue]\(#,##0\)"/>
    <numFmt numFmtId="201" formatCode="\(#,##0\)\ "/>
    <numFmt numFmtId="202" formatCode="_-#,###,_-;\(#,###,\);_-\ \ &quot;-&quot;_-;_-@_-"/>
    <numFmt numFmtId="203" formatCode="yy\.mm\.dd"/>
    <numFmt numFmtId="204" formatCode="mmm/yyyy;_-\ &quot;N/A&quot;_-;_-\ &quot;-&quot;_-"/>
    <numFmt numFmtId="205" formatCode="_-* #,##0.0000000000_-;\-* #,##0.0000000000_-;_-* &quot;-&quot;??_-;_-@_-"/>
    <numFmt numFmtId="206" formatCode="_-&quot;$&quot;* #,##0_-;\-&quot;$&quot;* #,##0_-;_-&quot;$&quot;* &quot;-&quot;_-;_-@_-"/>
    <numFmt numFmtId="207" formatCode="_-&quot;$&quot;\ * #,##0_-;_-&quot;$&quot;\ * #,##0\-;_-&quot;$&quot;\ * &quot;-&quot;_-;_-@_-"/>
    <numFmt numFmtId="208" formatCode="0%;\(0%\)"/>
    <numFmt numFmtId="209" formatCode="[Red]0.0%;[Red]\(0.0%\)"/>
    <numFmt numFmtId="210" formatCode="[Blue]0.0%;[Blue]\(0.0%\)"/>
    <numFmt numFmtId="211" formatCode="&quot;\&quot;#,##0.00;[Red]&quot;\&quot;\-#,##0.00"/>
    <numFmt numFmtId="212" formatCode="_-#,##0.00_-;\(#,##0.00\);_-\ \ &quot;-&quot;_-;_-@_-"/>
    <numFmt numFmtId="213" formatCode="\$#,##0.00;\(\$#,##0.00\)"/>
    <numFmt numFmtId="214" formatCode="_-#,###.00,_-;\(#,###.00,\);_-\ \ &quot;-&quot;_-;_-@_-"/>
    <numFmt numFmtId="215" formatCode="\$#,##0;\(\$#,##0\)"/>
    <numFmt numFmtId="216" formatCode="&quot;$&quot;#,##0_);[Red]\(&quot;$&quot;#,##0\)"/>
    <numFmt numFmtId="217" formatCode="_-* #,##0&quot;$&quot;_-;\-* #,##0&quot;$&quot;_-;_-* &quot;-&quot;&quot;$&quot;_-;_-@_-"/>
    <numFmt numFmtId="218" formatCode="&quot;$&quot;\ #,##0_-;[Red]&quot;$&quot;\ #,##0\-"/>
    <numFmt numFmtId="219" formatCode="&quot;$&quot;#,##0.00_);[Red]\(&quot;$&quot;#,##0.00\)"/>
    <numFmt numFmtId="220" formatCode="#,##0.0_);\(#,##0.0\)"/>
    <numFmt numFmtId="221" formatCode="_-#,##0_-;\(#,##0\);_-\ \ &quot;-&quot;_-;_-@_-"/>
    <numFmt numFmtId="222" formatCode="_-#0&quot;.&quot;0000_-;\(#0&quot;.&quot;0000\);_-\ \ &quot;-&quot;_-;_-@_-"/>
    <numFmt numFmtId="223" formatCode="&quot;$&quot;#,##0;\-&quot;$&quot;#,##0"/>
    <numFmt numFmtId="224" formatCode="_-* #,##0\¥_-;\-* #,##0\¥_-;_-* &quot;-&quot;\¥_-;_-@_-"/>
    <numFmt numFmtId="225" formatCode="#,##0.0"/>
    <numFmt numFmtId="226" formatCode="_-* #,##0_-;\-* #,##0_-;_-* &quot;-&quot;??_-;_-@_-"/>
    <numFmt numFmtId="227" formatCode="_-* #,##0_$_-;\-* #,##0_$_-;_-* &quot;-&quot;_$_-;_-@_-"/>
    <numFmt numFmtId="228" formatCode="&quot;$&quot;#,##0_);\(&quot;$&quot;#,##0\)"/>
    <numFmt numFmtId="229" formatCode="#,##0.00\¥;[Red]\-#,##0.00\¥"/>
    <numFmt numFmtId="230" formatCode="\ \ @"/>
    <numFmt numFmtId="231" formatCode="#,##0_);\(#,##0_)"/>
    <numFmt numFmtId="232" formatCode="_(&quot;$&quot;* #,##0_);_(&quot;$&quot;* \(#,##0\);_(&quot;$&quot;* &quot;-&quot;_);_(@_)"/>
    <numFmt numFmtId="233" formatCode="0.0"/>
    <numFmt numFmtId="234" formatCode="_ &quot;\&quot;* #,##0_ ;_ &quot;\&quot;* \-#,##0_ ;_ &quot;\&quot;* &quot;-&quot;_ ;_ @_ 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_ &quot;\&quot;* #,##0.00_ ;_ &quot;\&quot;* \-#,##0.00_ ;_ &quot;\&quot;* &quot;-&quot;??_ ;_ @_ "/>
    <numFmt numFmtId="237" formatCode="0.00_ "/>
    <numFmt numFmtId="238" formatCode="#,##0.00_ "/>
    <numFmt numFmtId="239" formatCode="#,##0_ "/>
    <numFmt numFmtId="240" formatCode="#,##0.00_ ;[Red]\-#,##0.00\ "/>
  </numFmts>
  <fonts count="168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188" fontId="0" fillId="0" borderId="0" applyFont="0" applyFill="0" applyBorder="0" applyAlignment="0" applyProtection="0"/>
    <xf numFmtId="0" fontId="44" fillId="0" borderId="0" applyNumberFormat="0" applyFill="0"/>
    <xf numFmtId="0" fontId="45" fillId="7" borderId="0" applyNumberFormat="0" applyBorder="0" applyAlignment="0" applyProtection="0">
      <alignment vertical="center"/>
    </xf>
    <xf numFmtId="0" fontId="46" fillId="0" borderId="0"/>
    <xf numFmtId="0" fontId="4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/>
    <xf numFmtId="0" fontId="49" fillId="0" borderId="0">
      <protection locked="0"/>
    </xf>
    <xf numFmtId="0" fontId="45" fillId="9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191" fontId="0" fillId="0" borderId="0" applyFill="0" applyBorder="0" applyAlignment="0"/>
    <xf numFmtId="0" fontId="50" fillId="10" borderId="16" applyNumberFormat="0" applyAlignment="0" applyProtection="0">
      <alignment vertical="center"/>
    </xf>
    <xf numFmtId="0" fontId="39" fillId="0" borderId="0"/>
    <xf numFmtId="0" fontId="51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/>
    <xf numFmtId="203" fontId="0" fillId="0" borderId="17" applyFill="0" applyProtection="0">
      <alignment horizontal="right"/>
    </xf>
    <xf numFmtId="0" fontId="53" fillId="13" borderId="0" applyNumberFormat="0" applyBorder="0" applyAlignment="0" applyProtection="0">
      <alignment vertical="center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7" fillId="0" borderId="0"/>
    <xf numFmtId="9" fontId="41" fillId="0" borderId="0" applyFont="0" applyFill="0" applyBorder="0" applyAlignment="0" applyProtection="0">
      <alignment vertical="center"/>
    </xf>
    <xf numFmtId="0" fontId="57" fillId="0" borderId="0"/>
    <xf numFmtId="0" fontId="58" fillId="0" borderId="0" applyNumberFormat="0" applyFill="0" applyBorder="0" applyAlignment="0" applyProtection="0">
      <alignment vertical="center"/>
    </xf>
    <xf numFmtId="196" fontId="39" fillId="0" borderId="0" applyFont="0" applyFill="0" applyBorder="0" applyAlignment="0" applyProtection="0"/>
    <xf numFmtId="0" fontId="59" fillId="0" borderId="0">
      <alignment horizontal="left"/>
    </xf>
    <xf numFmtId="0" fontId="60" fillId="15" borderId="0" applyNumberFormat="0" applyBorder="0" applyAlignment="0" applyProtection="0">
      <alignment vertical="center"/>
    </xf>
    <xf numFmtId="0" fontId="41" fillId="16" borderId="18" applyNumberFormat="0" applyFont="0" applyAlignment="0" applyProtection="0">
      <alignment vertical="center"/>
    </xf>
    <xf numFmtId="0" fontId="61" fillId="0" borderId="0">
      <alignment vertical="center"/>
    </xf>
    <xf numFmtId="0" fontId="49" fillId="0" borderId="0"/>
    <xf numFmtId="200" fontId="0" fillId="0" borderId="0" applyFill="0" applyBorder="0" applyAlignment="0"/>
    <xf numFmtId="0" fontId="56" fillId="17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0" fontId="5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0" fontId="48" fillId="0" borderId="0">
      <alignment vertical="center"/>
    </xf>
    <xf numFmtId="182" fontId="0" fillId="0" borderId="0" applyFill="0" applyBorder="0" applyAlignment="0"/>
    <xf numFmtId="0" fontId="39" fillId="19" borderId="19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0" fontId="71" fillId="0" borderId="0"/>
    <xf numFmtId="0" fontId="72" fillId="0" borderId="20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205" fontId="39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9" fillId="21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73" fillId="23" borderId="22" applyNumberFormat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74" fillId="24" borderId="16" applyNumberFormat="0" applyAlignment="0" applyProtection="0">
      <alignment vertical="center"/>
    </xf>
    <xf numFmtId="0" fontId="39" fillId="0" borderId="0"/>
    <xf numFmtId="0" fontId="75" fillId="23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76" fillId="26" borderId="2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200" fontId="0" fillId="0" borderId="0" applyFill="0" applyBorder="0" applyAlignment="0"/>
    <xf numFmtId="0" fontId="45" fillId="2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206" fontId="0" fillId="0" borderId="0" applyFont="0" applyFill="0" applyBorder="0" applyAlignment="0" applyProtection="0"/>
    <xf numFmtId="0" fontId="56" fillId="28" borderId="0" applyNumberFormat="0" applyBorder="0" applyAlignment="0" applyProtection="0">
      <alignment vertical="center"/>
    </xf>
    <xf numFmtId="0" fontId="0" fillId="0" borderId="0">
      <protection locked="0"/>
    </xf>
    <xf numFmtId="0" fontId="39" fillId="29" borderId="0" applyNumberFormat="0" applyBorder="0" applyAlignment="0" applyProtection="0"/>
    <xf numFmtId="0" fontId="0" fillId="0" borderId="0">
      <protection locked="0"/>
    </xf>
    <xf numFmtId="0" fontId="53" fillId="13" borderId="0" applyNumberFormat="0" applyBorder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49" fillId="0" borderId="0"/>
    <xf numFmtId="182" fontId="0" fillId="0" borderId="0" applyFill="0" applyBorder="0" applyAlignment="0"/>
    <xf numFmtId="0" fontId="78" fillId="2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33" borderId="0" applyNumberFormat="0" applyBorder="0" applyAlignment="0" applyProtection="0">
      <alignment vertical="center"/>
    </xf>
    <xf numFmtId="182" fontId="0" fillId="0" borderId="0" applyFill="0" applyBorder="0" applyAlignment="0"/>
    <xf numFmtId="0" fontId="45" fillId="34" borderId="0" applyNumberFormat="0" applyBorder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84" fillId="0" borderId="0">
      <alignment vertical="top"/>
    </xf>
    <xf numFmtId="0" fontId="45" fillId="35" borderId="0" applyNumberFormat="0" applyBorder="0" applyAlignment="0" applyProtection="0">
      <alignment vertical="center"/>
    </xf>
    <xf numFmtId="0" fontId="85" fillId="4" borderId="28"/>
    <xf numFmtId="0" fontId="86" fillId="10" borderId="29" applyNumberFormat="0" applyAlignment="0" applyProtection="0">
      <alignment vertical="center"/>
    </xf>
    <xf numFmtId="177" fontId="87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56" fillId="38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6" fillId="39" borderId="0" applyNumberFormat="0" applyBorder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89" fillId="10" borderId="16" applyNumberFormat="0" applyAlignment="0" applyProtection="0">
      <alignment vertical="center"/>
    </xf>
    <xf numFmtId="0" fontId="39" fillId="0" borderId="0"/>
    <xf numFmtId="0" fontId="45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94" fontId="0" fillId="0" borderId="0">
      <protection locked="0"/>
    </xf>
    <xf numFmtId="0" fontId="39" fillId="1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>
      <alignment horizontal="center" vertical="center"/>
    </xf>
    <xf numFmtId="194" fontId="0" fillId="0" borderId="0">
      <protection locked="0"/>
    </xf>
    <xf numFmtId="0" fontId="91" fillId="2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96" fontId="49" fillId="0" borderId="0" applyFont="0" applyFill="0" applyBorder="0" applyAlignment="0" applyProtection="0"/>
    <xf numFmtId="0" fontId="71" fillId="0" borderId="0"/>
    <xf numFmtId="0" fontId="56" fillId="4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210" fontId="0" fillId="0" borderId="0" applyFill="0" applyBorder="0" applyAlignment="0"/>
    <xf numFmtId="0" fontId="0" fillId="0" borderId="0"/>
    <xf numFmtId="0" fontId="0" fillId="0" borderId="0"/>
    <xf numFmtId="211" fontId="93" fillId="0" borderId="0" applyFont="0" applyFill="0" applyBorder="0" applyAlignment="0" applyProtection="0"/>
    <xf numFmtId="0" fontId="39" fillId="0" borderId="0"/>
    <xf numFmtId="199" fontId="0" fillId="0" borderId="0"/>
    <xf numFmtId="0" fontId="39" fillId="19" borderId="19">
      <protection locked="0"/>
    </xf>
    <xf numFmtId="0" fontId="3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49" fillId="0" borderId="0"/>
    <xf numFmtId="0" fontId="39" fillId="0" borderId="0"/>
    <xf numFmtId="0" fontId="94" fillId="46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61" fillId="0" borderId="0">
      <alignment vertical="center"/>
    </xf>
    <xf numFmtId="197" fontId="0" fillId="0" borderId="0" applyFont="0" applyFill="0" applyBorder="0" applyAlignment="0" applyProtection="0"/>
    <xf numFmtId="0" fontId="52" fillId="8" borderId="0" applyNumberFormat="0" applyBorder="0" applyAlignment="0" applyProtection="0"/>
    <xf numFmtId="0" fontId="39" fillId="0" borderId="0">
      <alignment vertical="center"/>
    </xf>
    <xf numFmtId="0" fontId="39" fillId="0" borderId="0" applyFont="0" applyFill="0" applyBorder="0" applyAlignment="0" applyProtection="0"/>
    <xf numFmtId="193" fontId="49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40" fontId="93" fillId="0" borderId="0" applyFont="0" applyFill="0" applyBorder="0" applyAlignment="0" applyProtection="0"/>
    <xf numFmtId="10" fontId="68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60" fillId="49" borderId="0" applyNumberFormat="0" applyBorder="0" applyAlignment="0" applyProtection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39" fillId="0" borderId="0" applyFill="0" applyBorder="0" applyAlignment="0"/>
    <xf numFmtId="0" fontId="96" fillId="0" borderId="0" applyNumberFormat="0" applyFill="0" applyBorder="0" applyAlignment="0" applyProtection="0"/>
    <xf numFmtId="0" fontId="0" fillId="0" borderId="0"/>
    <xf numFmtId="0" fontId="53" fillId="13" borderId="0" applyNumberFormat="0" applyBorder="0" applyAlignment="0" applyProtection="0">
      <alignment vertical="center"/>
    </xf>
    <xf numFmtId="0" fontId="0" fillId="0" borderId="0">
      <protection locked="0"/>
    </xf>
    <xf numFmtId="49" fontId="97" fillId="0" borderId="0" applyProtection="0">
      <alignment horizontal="left"/>
    </xf>
    <xf numFmtId="0" fontId="98" fillId="0" borderId="6">
      <alignment horizontal="left" vertical="center"/>
    </xf>
    <xf numFmtId="0" fontId="66" fillId="18" borderId="0" applyNumberFormat="0" applyBorder="0" applyAlignment="0" applyProtection="0">
      <alignment vertical="center"/>
    </xf>
    <xf numFmtId="0" fontId="99" fillId="0" borderId="0" applyNumberFormat="0" applyFill="0" applyBorder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7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66" fillId="18" borderId="0" applyNumberFormat="0" applyBorder="0" applyAlignment="0" applyProtection="0">
      <alignment vertical="center"/>
    </xf>
    <xf numFmtId="0" fontId="52" fillId="8" borderId="0" applyNumberFormat="0" applyBorder="0" applyAlignment="0" applyProtection="0"/>
    <xf numFmtId="0" fontId="0" fillId="0" borderId="0"/>
    <xf numFmtId="0" fontId="49" fillId="0" borderId="0"/>
    <xf numFmtId="0" fontId="0" fillId="0" borderId="0">
      <protection locked="0"/>
    </xf>
    <xf numFmtId="188" fontId="39" fillId="0" borderId="0" applyFont="0" applyFill="0" applyBorder="0" applyAlignment="0" applyProtection="0"/>
    <xf numFmtId="0" fontId="0" fillId="0" borderId="0"/>
    <xf numFmtId="0" fontId="57" fillId="0" borderId="0"/>
    <xf numFmtId="0" fontId="39" fillId="0" borderId="0">
      <alignment vertical="center"/>
    </xf>
    <xf numFmtId="0" fontId="71" fillId="0" borderId="0"/>
    <xf numFmtId="38" fontId="101" fillId="0" borderId="0"/>
    <xf numFmtId="0" fontId="57" fillId="0" borderId="0"/>
    <xf numFmtId="182" fontId="0" fillId="0" borderId="0" applyFill="0" applyBorder="0" applyAlignment="0"/>
    <xf numFmtId="0" fontId="57" fillId="0" borderId="0"/>
    <xf numFmtId="0" fontId="71" fillId="0" borderId="0"/>
    <xf numFmtId="9" fontId="39" fillId="0" borderId="0" applyFont="0" applyFill="0" applyBorder="0" applyAlignment="0" applyProtection="0">
      <alignment vertical="center"/>
    </xf>
    <xf numFmtId="201" fontId="0" fillId="0" borderId="0" applyFill="0" applyBorder="0" applyAlignment="0"/>
    <xf numFmtId="0" fontId="0" fillId="0" borderId="0"/>
    <xf numFmtId="0" fontId="53" fillId="13" borderId="0" applyNumberFormat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0" fillId="0" borderId="0"/>
    <xf numFmtId="0" fontId="71" fillId="0" borderId="0"/>
    <xf numFmtId="0" fontId="57" fillId="0" borderId="0"/>
    <xf numFmtId="0" fontId="102" fillId="0" borderId="1">
      <alignment horizont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/>
    <xf numFmtId="0" fontId="103" fillId="5" borderId="0" applyNumberFormat="0" applyBorder="0" applyAlignment="0" applyProtection="0">
      <alignment vertical="center"/>
    </xf>
    <xf numFmtId="0" fontId="57" fillId="0" borderId="0"/>
    <xf numFmtId="199" fontId="0" fillId="0" borderId="0"/>
    <xf numFmtId="0" fontId="0" fillId="0" borderId="0"/>
    <xf numFmtId="0" fontId="39" fillId="0" borderId="0"/>
    <xf numFmtId="0" fontId="57" fillId="0" borderId="0"/>
    <xf numFmtId="0" fontId="57" fillId="0" borderId="0"/>
    <xf numFmtId="0" fontId="0" fillId="0" borderId="0"/>
    <xf numFmtId="0" fontId="49" fillId="0" borderId="0"/>
    <xf numFmtId="0" fontId="63" fillId="13" borderId="0" applyNumberFormat="0" applyBorder="0" applyAlignment="0" applyProtection="0">
      <alignment vertical="center"/>
    </xf>
    <xf numFmtId="0" fontId="57" fillId="0" borderId="0"/>
    <xf numFmtId="199" fontId="0" fillId="0" borderId="0"/>
    <xf numFmtId="0" fontId="66" fillId="18" borderId="0" applyNumberFormat="0" applyBorder="0" applyAlignment="0" applyProtection="0">
      <alignment vertical="center"/>
    </xf>
    <xf numFmtId="0" fontId="49" fillId="0" borderId="0"/>
    <xf numFmtId="0" fontId="104" fillId="0" borderId="0"/>
    <xf numFmtId="0" fontId="0" fillId="0" borderId="0"/>
    <xf numFmtId="0" fontId="0" fillId="0" borderId="0"/>
    <xf numFmtId="0" fontId="0" fillId="0" borderId="0">
      <protection locked="0"/>
    </xf>
    <xf numFmtId="0" fontId="71" fillId="0" borderId="0"/>
    <xf numFmtId="0" fontId="61" fillId="13" borderId="0" applyNumberFormat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7" fillId="0" borderId="0"/>
    <xf numFmtId="185" fontId="49" fillId="0" borderId="0" applyFont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0" fillId="0" borderId="0">
      <protection locked="0"/>
    </xf>
    <xf numFmtId="10" fontId="87" fillId="0" borderId="0" applyFont="0" applyFill="0" applyBorder="0" applyAlignment="0" applyProtection="0"/>
    <xf numFmtId="0" fontId="57" fillId="0" borderId="0"/>
    <xf numFmtId="38" fontId="105" fillId="10" borderId="0" applyNumberFormat="0" applyBorder="0" applyAlignment="0" applyProtection="0"/>
    <xf numFmtId="9" fontId="39" fillId="0" borderId="0" applyFont="0" applyFill="0" applyBorder="0" applyAlignment="0" applyProtection="0">
      <alignment vertical="center"/>
    </xf>
    <xf numFmtId="0" fontId="57" fillId="0" borderId="0"/>
    <xf numFmtId="0" fontId="106" fillId="0" borderId="30" applyNumberFormat="0" applyFill="0" applyAlignment="0" applyProtection="0">
      <alignment vertical="center"/>
    </xf>
    <xf numFmtId="0" fontId="107" fillId="0" borderId="2">
      <alignment horizontal="center"/>
    </xf>
    <xf numFmtId="0" fontId="57" fillId="0" borderId="0"/>
    <xf numFmtId="0" fontId="0" fillId="0" borderId="0"/>
    <xf numFmtId="0" fontId="0" fillId="0" borderId="0"/>
    <xf numFmtId="0" fontId="108" fillId="50" borderId="0" applyNumberFormat="0" applyBorder="0" applyAlignment="0" applyProtection="0"/>
    <xf numFmtId="0" fontId="39" fillId="0" borderId="0" applyNumberFormat="0" applyFill="0" applyBorder="0" applyAlignment="0" applyProtection="0"/>
    <xf numFmtId="0" fontId="0" fillId="0" borderId="0"/>
    <xf numFmtId="0" fontId="57" fillId="0" borderId="0"/>
    <xf numFmtId="0" fontId="109" fillId="18" borderId="0" applyNumberFormat="0" applyBorder="0" applyAlignment="0" applyProtection="0">
      <alignment vertical="center"/>
    </xf>
    <xf numFmtId="0" fontId="84" fillId="0" borderId="0">
      <alignment vertical="top"/>
    </xf>
    <xf numFmtId="0" fontId="49" fillId="0" borderId="0"/>
    <xf numFmtId="0" fontId="0" fillId="0" borderId="0">
      <protection locked="0"/>
    </xf>
    <xf numFmtId="0" fontId="91" fillId="13" borderId="0" applyNumberFormat="0" applyBorder="0" applyAlignment="0" applyProtection="0">
      <alignment vertical="center"/>
    </xf>
    <xf numFmtId="0" fontId="0" fillId="0" borderId="0"/>
    <xf numFmtId="0" fontId="66" fillId="18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9" borderId="19">
      <protection locked="0"/>
    </xf>
    <xf numFmtId="0" fontId="49" fillId="0" borderId="0"/>
    <xf numFmtId="0" fontId="49" fillId="0" borderId="0"/>
    <xf numFmtId="40" fontId="111" fillId="0" borderId="0" applyBorder="0">
      <alignment horizontal="right"/>
    </xf>
    <xf numFmtId="0" fontId="0" fillId="0" borderId="0"/>
    <xf numFmtId="0" fontId="42" fillId="52" borderId="0" applyNumberFormat="0" applyBorder="0" applyAlignment="0" applyProtection="0"/>
    <xf numFmtId="0" fontId="0" fillId="0" borderId="0">
      <protection locked="0"/>
    </xf>
    <xf numFmtId="209" fontId="0" fillId="0" borderId="0" applyFill="0" applyBorder="0" applyAlignment="0"/>
    <xf numFmtId="194" fontId="0" fillId="0" borderId="0">
      <protection locked="0"/>
    </xf>
    <xf numFmtId="0" fontId="71" fillId="0" borderId="0"/>
    <xf numFmtId="0" fontId="61" fillId="0" borderId="0">
      <alignment vertical="center"/>
    </xf>
    <xf numFmtId="0" fontId="112" fillId="13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4" fillId="0" borderId="0">
      <alignment vertical="top"/>
    </xf>
    <xf numFmtId="0" fontId="113" fillId="0" borderId="0" applyNumberFormat="0" applyFont="0" applyFill="0" applyBorder="0" applyProtection="0">
      <alignment horizontal="center" vertical="center" wrapText="1"/>
    </xf>
    <xf numFmtId="0" fontId="71" fillId="0" borderId="0"/>
    <xf numFmtId="0" fontId="39" fillId="0" borderId="0"/>
    <xf numFmtId="43" fontId="0" fillId="0" borderId="0" applyFont="0" applyFill="0" applyBorder="0" applyAlignment="0" applyProtection="0"/>
    <xf numFmtId="0" fontId="0" fillId="0" borderId="0"/>
    <xf numFmtId="0" fontId="39" fillId="0" borderId="0"/>
    <xf numFmtId="0" fontId="114" fillId="0" borderId="31" applyNumberFormat="0" applyFill="0" applyAlignment="0" applyProtection="0">
      <alignment vertical="center"/>
    </xf>
    <xf numFmtId="199" fontId="0" fillId="0" borderId="0"/>
    <xf numFmtId="0" fontId="109" fillId="18" borderId="0" applyNumberFormat="0" applyBorder="0" applyAlignment="0" applyProtection="0">
      <alignment vertical="center"/>
    </xf>
    <xf numFmtId="0" fontId="39" fillId="0" borderId="0"/>
    <xf numFmtId="0" fontId="61" fillId="0" borderId="0">
      <alignment vertical="center"/>
    </xf>
    <xf numFmtId="0" fontId="48" fillId="53" borderId="0" applyNumberFormat="0" applyBorder="0" applyAlignment="0" applyProtection="0"/>
    <xf numFmtId="0" fontId="0" fillId="0" borderId="0"/>
    <xf numFmtId="0" fontId="71" fillId="0" borderId="0"/>
    <xf numFmtId="194" fontId="0" fillId="0" borderId="0">
      <protection locked="0"/>
    </xf>
    <xf numFmtId="49" fontId="39" fillId="0" borderId="0" applyFont="0" applyFill="0" applyBorder="0" applyAlignment="0" applyProtection="0"/>
    <xf numFmtId="0" fontId="115" fillId="54" borderId="32" applyNumberFormat="0" applyAlignment="0" applyProtection="0">
      <alignment vertical="center"/>
    </xf>
    <xf numFmtId="9" fontId="116" fillId="0" borderId="0" applyFont="0" applyFill="0" applyBorder="0" applyAlignment="0" applyProtection="0"/>
    <xf numFmtId="198" fontId="68" fillId="0" borderId="0" applyFont="0" applyFill="0" applyBorder="0" applyAlignment="0" applyProtection="0"/>
    <xf numFmtId="0" fontId="83" fillId="0" borderId="27" applyNumberFormat="0" applyFill="0" applyAlignment="0" applyProtection="0">
      <alignment vertical="center"/>
    </xf>
    <xf numFmtId="212" fontId="97" fillId="0" borderId="0" applyFill="0" applyBorder="0" applyProtection="0">
      <alignment horizontal="right"/>
    </xf>
    <xf numFmtId="0" fontId="39" fillId="5" borderId="0" applyNumberFormat="0" applyBorder="0" applyAlignment="0" applyProtection="0">
      <alignment vertical="center"/>
    </xf>
    <xf numFmtId="0" fontId="71" fillId="0" borderId="0"/>
    <xf numFmtId="0" fontId="39" fillId="0" borderId="0">
      <alignment vertical="center"/>
    </xf>
    <xf numFmtId="0" fontId="0" fillId="0" borderId="0"/>
    <xf numFmtId="0" fontId="49" fillId="0" borderId="0">
      <protection locked="0"/>
    </xf>
    <xf numFmtId="39" fontId="68" fillId="0" borderId="0" applyFont="0" applyFill="0" applyBorder="0" applyAlignment="0" applyProtection="0"/>
    <xf numFmtId="0" fontId="49" fillId="0" borderId="0">
      <protection locked="0"/>
    </xf>
    <xf numFmtId="0" fontId="61" fillId="18" borderId="0" applyNumberFormat="0" applyBorder="0" applyAlignment="0" applyProtection="0">
      <alignment vertical="center"/>
    </xf>
    <xf numFmtId="0" fontId="39" fillId="0" borderId="0"/>
    <xf numFmtId="0" fontId="49" fillId="0" borderId="0">
      <protection locked="0"/>
    </xf>
    <xf numFmtId="0" fontId="117" fillId="19" borderId="19">
      <protection locked="0"/>
    </xf>
    <xf numFmtId="0" fontId="42" fillId="18" borderId="0" applyNumberFormat="0" applyBorder="0" applyAlignment="0" applyProtection="0">
      <alignment vertical="center"/>
    </xf>
    <xf numFmtId="0" fontId="118" fillId="0" borderId="0"/>
    <xf numFmtId="0" fontId="71" fillId="0" borderId="0"/>
    <xf numFmtId="0" fontId="61" fillId="0" borderId="0">
      <alignment vertical="center"/>
    </xf>
    <xf numFmtId="0" fontId="119" fillId="0" borderId="33" applyNumberFormat="0" applyFill="0" applyAlignment="0" applyProtection="0">
      <alignment vertical="center"/>
    </xf>
    <xf numFmtId="0" fontId="113" fillId="0" borderId="0"/>
    <xf numFmtId="194" fontId="0" fillId="0" borderId="0">
      <protection locked="0"/>
    </xf>
    <xf numFmtId="0" fontId="61" fillId="55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9" fillId="0" borderId="0"/>
    <xf numFmtId="0" fontId="0" fillId="0" borderId="0"/>
    <xf numFmtId="49" fontId="39" fillId="0" borderId="0" applyFont="0" applyFill="0" applyBorder="0" applyAlignment="0" applyProtection="0"/>
    <xf numFmtId="0" fontId="113" fillId="0" borderId="0"/>
    <xf numFmtId="49" fontId="39" fillId="0" borderId="0" applyFont="0" applyFill="0" applyBorder="0" applyAlignment="0" applyProtection="0"/>
    <xf numFmtId="49" fontId="39" fillId="0" borderId="0" applyFont="0" applyFill="0" applyBorder="0" applyAlignment="0" applyProtection="0"/>
    <xf numFmtId="0" fontId="103" fillId="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4" fontId="0" fillId="0" borderId="0">
      <protection locked="0"/>
    </xf>
    <xf numFmtId="0" fontId="120" fillId="0" borderId="3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/>
    <xf numFmtId="0" fontId="71" fillId="0" borderId="0"/>
    <xf numFmtId="0" fontId="39" fillId="19" borderId="19">
      <protection locked="0"/>
    </xf>
    <xf numFmtId="0" fontId="71" fillId="0" borderId="0"/>
    <xf numFmtId="0" fontId="0" fillId="0" borderId="0"/>
    <xf numFmtId="0" fontId="49" fillId="0" borderId="0"/>
    <xf numFmtId="0" fontId="49" fillId="0" borderId="0" applyNumberFormat="0" applyFill="0" applyBorder="0" applyAlignment="0" applyProtection="0"/>
    <xf numFmtId="0" fontId="102" fillId="0" borderId="0">
      <alignment horizontal="center" vertical="center"/>
    </xf>
    <xf numFmtId="0" fontId="0" fillId="0" borderId="0"/>
    <xf numFmtId="0" fontId="61" fillId="0" borderId="0"/>
    <xf numFmtId="0" fontId="49" fillId="0" borderId="0"/>
    <xf numFmtId="0" fontId="42" fillId="52" borderId="0" applyNumberFormat="0" applyBorder="0" applyAlignment="0" applyProtection="0"/>
    <xf numFmtId="0" fontId="0" fillId="0" borderId="0"/>
    <xf numFmtId="0" fontId="49" fillId="0" borderId="0"/>
    <xf numFmtId="201" fontId="0" fillId="0" borderId="0" applyFill="0" applyBorder="0" applyAlignment="0"/>
    <xf numFmtId="0" fontId="39" fillId="0" borderId="0"/>
    <xf numFmtId="0" fontId="49" fillId="0" borderId="0"/>
    <xf numFmtId="0" fontId="78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91" fillId="13" borderId="0" applyNumberFormat="0" applyBorder="0" applyAlignment="0" applyProtection="0">
      <alignment vertical="center"/>
    </xf>
    <xf numFmtId="0" fontId="39" fillId="0" borderId="0"/>
    <xf numFmtId="0" fontId="66" fillId="5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8" fillId="57" borderId="0" applyNumberFormat="0" applyBorder="0" applyAlignment="0" applyProtection="0"/>
    <xf numFmtId="0" fontId="113" fillId="0" borderId="0"/>
    <xf numFmtId="0" fontId="84" fillId="0" borderId="0">
      <alignment vertical="top"/>
    </xf>
    <xf numFmtId="0" fontId="113" fillId="0" borderId="0"/>
    <xf numFmtId="0" fontId="37" fillId="49" borderId="0" applyNumberFormat="0" applyBorder="0" applyAlignment="0" applyProtection="0">
      <alignment vertical="center"/>
    </xf>
    <xf numFmtId="0" fontId="0" fillId="0" borderId="0"/>
    <xf numFmtId="0" fontId="71" fillId="0" borderId="0"/>
    <xf numFmtId="0" fontId="49" fillId="0" borderId="0"/>
    <xf numFmtId="0" fontId="37" fillId="24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110" fillId="58" borderId="0" applyNumberFormat="0" applyBorder="0" applyAlignment="0" applyProtection="0">
      <alignment vertical="center"/>
    </xf>
    <xf numFmtId="0" fontId="49" fillId="0" borderId="0"/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49" fillId="0" borderId="0"/>
    <xf numFmtId="0" fontId="49" fillId="0" borderId="0"/>
    <xf numFmtId="207" fontId="0" fillId="0" borderId="0" applyFont="0" applyFill="0" applyBorder="0" applyAlignment="0" applyProtection="0"/>
    <xf numFmtId="0" fontId="0" fillId="0" borderId="0"/>
    <xf numFmtId="0" fontId="37" fillId="25" borderId="0" applyNumberFormat="0" applyBorder="0" applyAlignment="0" applyProtection="0">
      <alignment vertical="center"/>
    </xf>
    <xf numFmtId="0" fontId="49" fillId="0" borderId="0"/>
    <xf numFmtId="4" fontId="121" fillId="0" borderId="0">
      <alignment horizontal="right"/>
    </xf>
    <xf numFmtId="197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3" fontId="97" fillId="0" borderId="0"/>
    <xf numFmtId="0" fontId="39" fillId="0" borderId="0">
      <alignment vertical="center"/>
    </xf>
    <xf numFmtId="0" fontId="0" fillId="0" borderId="0">
      <protection locked="0"/>
    </xf>
    <xf numFmtId="0" fontId="94" fillId="46" borderId="0" applyNumberFormat="0" applyBorder="0" applyAlignment="0" applyProtection="0">
      <alignment vertical="center"/>
    </xf>
    <xf numFmtId="214" fontId="97" fillId="0" borderId="0" applyFill="0" applyBorder="0" applyProtection="0">
      <alignment horizontal="right"/>
    </xf>
    <xf numFmtId="194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60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0" fillId="0" borderId="0"/>
    <xf numFmtId="0" fontId="5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3" fillId="13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61" fillId="15" borderId="0" applyNumberFormat="0" applyBorder="0" applyAlignment="0" applyProtection="0">
      <alignment vertical="center"/>
    </xf>
    <xf numFmtId="0" fontId="0" fillId="0" borderId="0"/>
    <xf numFmtId="0" fontId="109" fillId="18" borderId="0" applyNumberFormat="0" applyBorder="0" applyAlignment="0" applyProtection="0">
      <alignment vertical="center"/>
    </xf>
    <xf numFmtId="0" fontId="105" fillId="62" borderId="1"/>
    <xf numFmtId="0" fontId="0" fillId="0" borderId="0"/>
    <xf numFmtId="0" fontId="6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1" fillId="0" borderId="0" applyFont="0" applyFill="0" applyBorder="0" applyAlignment="0" applyProtection="0">
      <alignment vertical="center"/>
    </xf>
    <xf numFmtId="0" fontId="0" fillId="0" borderId="0"/>
    <xf numFmtId="0" fontId="42" fillId="5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190" fontId="0" fillId="0" borderId="0" applyFont="0" applyFill="0" applyProtection="0"/>
    <xf numFmtId="0" fontId="0" fillId="0" borderId="0">
      <protection locked="0"/>
    </xf>
    <xf numFmtId="0" fontId="53" fillId="13" borderId="0" applyNumberFormat="0" applyBorder="0" applyAlignment="0" applyProtection="0">
      <alignment vertical="center"/>
    </xf>
    <xf numFmtId="0" fontId="71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71" fillId="0" borderId="0"/>
    <xf numFmtId="0" fontId="49" fillId="0" borderId="0"/>
    <xf numFmtId="180" fontId="39" fillId="63" borderId="0"/>
    <xf numFmtId="0" fontId="0" fillId="0" borderId="0"/>
    <xf numFmtId="0" fontId="122" fillId="59" borderId="0" applyNumberFormat="0"/>
    <xf numFmtId="0" fontId="57" fillId="0" borderId="0"/>
    <xf numFmtId="0" fontId="5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110" fillId="61" borderId="0" applyNumberFormat="0" applyBorder="0" applyAlignment="0" applyProtection="0">
      <alignment vertical="center"/>
    </xf>
    <xf numFmtId="0" fontId="49" fillId="0" borderId="0"/>
    <xf numFmtId="0" fontId="0" fillId="0" borderId="0">
      <protection locked="0"/>
    </xf>
    <xf numFmtId="0" fontId="60" fillId="15" borderId="0" applyNumberFormat="0" applyBorder="0" applyAlignment="0" applyProtection="0">
      <alignment vertical="center"/>
    </xf>
    <xf numFmtId="0" fontId="123" fillId="64" borderId="0" applyNumberFormat="0" applyBorder="0" applyAlignment="0" applyProtection="0"/>
    <xf numFmtId="0" fontId="71" fillId="0" borderId="0"/>
    <xf numFmtId="0" fontId="49" fillId="0" borderId="0"/>
    <xf numFmtId="0" fontId="0" fillId="0" borderId="0"/>
    <xf numFmtId="0" fontId="57" fillId="0" borderId="0"/>
    <xf numFmtId="0" fontId="0" fillId="0" borderId="0"/>
    <xf numFmtId="0" fontId="52" fillId="65" borderId="0" applyNumberFormat="0" applyBorder="0" applyAlignment="0" applyProtection="0"/>
    <xf numFmtId="0" fontId="0" fillId="0" borderId="0"/>
    <xf numFmtId="0" fontId="49" fillId="0" borderId="0"/>
    <xf numFmtId="0" fontId="61" fillId="5" borderId="0" applyNumberFormat="0" applyBorder="0" applyAlignment="0" applyProtection="0">
      <alignment vertical="center"/>
    </xf>
    <xf numFmtId="0" fontId="0" fillId="0" borderId="0"/>
    <xf numFmtId="177" fontId="39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39" fillId="18" borderId="0" applyNumberFormat="0" applyBorder="0" applyAlignment="0" applyProtection="0">
      <alignment vertical="center"/>
    </xf>
    <xf numFmtId="0" fontId="71" fillId="0" borderId="0"/>
    <xf numFmtId="0" fontId="49" fillId="0" borderId="0"/>
    <xf numFmtId="223" fontId="124" fillId="0" borderId="0"/>
    <xf numFmtId="0" fontId="84" fillId="0" borderId="0">
      <alignment vertical="top"/>
    </xf>
    <xf numFmtId="0" fontId="0" fillId="0" borderId="0"/>
    <xf numFmtId="0" fontId="52" fillId="66" borderId="0" applyNumberFormat="0" applyBorder="0" applyAlignment="0" applyProtection="0"/>
    <xf numFmtId="0" fontId="39" fillId="0" borderId="0">
      <alignment vertical="center"/>
    </xf>
    <xf numFmtId="0" fontId="57" fillId="0" borderId="0"/>
    <xf numFmtId="0" fontId="49" fillId="0" borderId="0"/>
    <xf numFmtId="0" fontId="0" fillId="0" borderId="0"/>
    <xf numFmtId="0" fontId="71" fillId="0" borderId="0"/>
    <xf numFmtId="0" fontId="49" fillId="0" borderId="0"/>
    <xf numFmtId="0" fontId="39" fillId="0" borderId="0">
      <alignment vertical="center"/>
      <protection locked="0"/>
    </xf>
    <xf numFmtId="0" fontId="53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/>
    <xf numFmtId="0" fontId="49" fillId="0" borderId="0"/>
    <xf numFmtId="0" fontId="0" fillId="0" borderId="0"/>
    <xf numFmtId="0" fontId="0" fillId="0" borderId="0"/>
    <xf numFmtId="0" fontId="105" fillId="10" borderId="1"/>
    <xf numFmtId="0" fontId="110" fillId="2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9" fillId="0" borderId="0">
      <alignment horizontal="right"/>
    </xf>
    <xf numFmtId="0" fontId="49" fillId="0" borderId="0"/>
    <xf numFmtId="188" fontId="0" fillId="0" borderId="0" applyFont="0" applyFill="0" applyBorder="0" applyAlignment="0" applyProtection="0"/>
    <xf numFmtId="0" fontId="123" fillId="67" borderId="0" applyNumberFormat="0" applyBorder="0" applyAlignment="0" applyProtection="0"/>
    <xf numFmtId="0" fontId="0" fillId="0" borderId="0"/>
    <xf numFmtId="0" fontId="60" fillId="68" borderId="0" applyNumberFormat="0" applyBorder="0" applyAlignment="0" applyProtection="0">
      <alignment vertical="center"/>
    </xf>
    <xf numFmtId="221" fontId="97" fillId="0" borderId="0" applyFill="0" applyBorder="0" applyProtection="0">
      <alignment horizontal="right"/>
    </xf>
    <xf numFmtId="0" fontId="53" fillId="13" borderId="0" applyNumberFormat="0" applyBorder="0" applyAlignment="0" applyProtection="0">
      <alignment vertical="center"/>
    </xf>
    <xf numFmtId="212" fontId="97" fillId="0" borderId="0" applyFill="0" applyBorder="0" applyProtection="0">
      <alignment horizontal="right"/>
    </xf>
    <xf numFmtId="189" fontId="125" fillId="0" borderId="0" applyFill="0" applyBorder="0" applyProtection="0">
      <alignment horizontal="center"/>
    </xf>
    <xf numFmtId="204" fontId="125" fillId="0" borderId="0" applyFill="0" applyBorder="0" applyProtection="0">
      <alignment horizontal="center"/>
    </xf>
    <xf numFmtId="0" fontId="60" fillId="60" borderId="0" applyNumberFormat="0" applyBorder="0" applyAlignment="0" applyProtection="0">
      <alignment vertical="center"/>
    </xf>
    <xf numFmtId="14" fontId="47" fillId="0" borderId="0">
      <alignment horizontal="center" wrapText="1"/>
      <protection locked="0"/>
    </xf>
    <xf numFmtId="3" fontId="88" fillId="0" borderId="0" applyFont="0" applyFill="0" applyBorder="0" applyAlignment="0" applyProtection="0"/>
    <xf numFmtId="0" fontId="0" fillId="0" borderId="0"/>
    <xf numFmtId="202" fontId="97" fillId="0" borderId="0" applyFill="0" applyBorder="0" applyProtection="0">
      <alignment horizontal="right"/>
    </xf>
    <xf numFmtId="192" fontId="126" fillId="0" borderId="0" applyFill="0" applyBorder="0" applyProtection="0">
      <alignment horizontal="right"/>
    </xf>
    <xf numFmtId="0" fontId="53" fillId="13" borderId="0" applyNumberFormat="0" applyBorder="0" applyAlignment="0" applyProtection="0">
      <alignment vertical="center"/>
    </xf>
    <xf numFmtId="183" fontId="97" fillId="0" borderId="0" applyFill="0" applyBorder="0" applyProtection="0">
      <alignment horizontal="right"/>
    </xf>
    <xf numFmtId="222" fontId="97" fillId="0" borderId="0" applyFill="0" applyBorder="0" applyProtection="0">
      <alignment horizontal="right"/>
    </xf>
    <xf numFmtId="0" fontId="61" fillId="55" borderId="0" applyNumberFormat="0" applyBorder="0" applyAlignment="0" applyProtection="0">
      <alignment vertical="center"/>
    </xf>
    <xf numFmtId="0" fontId="49" fillId="0" borderId="0">
      <protection locked="0"/>
    </xf>
    <xf numFmtId="0" fontId="39" fillId="0" borderId="0">
      <alignment vertical="center"/>
    </xf>
    <xf numFmtId="0" fontId="39" fillId="0" borderId="0"/>
    <xf numFmtId="0" fontId="61" fillId="2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17" fillId="19" borderId="19">
      <protection locked="0"/>
    </xf>
    <xf numFmtId="0" fontId="53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224" fontId="39" fillId="0" borderId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5" borderId="0" applyNumberFormat="0" applyBorder="0" applyAlignment="0" applyProtection="0">
      <alignment vertical="center"/>
    </xf>
    <xf numFmtId="180" fontId="39" fillId="63" borderId="0"/>
    <xf numFmtId="0" fontId="61" fillId="2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218" fontId="0" fillId="0" borderId="0"/>
    <xf numFmtId="0" fontId="61" fillId="25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65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37" fontId="87" fillId="0" borderId="0" applyFont="0" applyFill="0" applyBorder="0" applyAlignment="0" applyProtection="0"/>
    <xf numFmtId="0" fontId="61" fillId="49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1" fillId="6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12" fillId="13" borderId="0" applyNumberFormat="0" applyBorder="0" applyAlignment="0" applyProtection="0">
      <alignment vertical="center"/>
    </xf>
    <xf numFmtId="0" fontId="117" fillId="19" borderId="19">
      <protection locked="0"/>
    </xf>
    <xf numFmtId="0" fontId="110" fillId="6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60" fillId="68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110" fillId="15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61" fillId="0" borderId="0">
      <alignment vertical="center"/>
    </xf>
    <xf numFmtId="0" fontId="110" fillId="49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10" fillId="6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187" fontId="87" fillId="0" borderId="0" applyFont="0" applyFill="0" applyBorder="0" applyAlignment="0" applyProtection="0"/>
    <xf numFmtId="0" fontId="60" fillId="51" borderId="0" applyNumberFormat="0" applyBorder="0" applyAlignment="0" applyProtection="0">
      <alignment vertical="center"/>
    </xf>
    <xf numFmtId="0" fontId="71" fillId="0" borderId="0">
      <protection locked="0"/>
    </xf>
    <xf numFmtId="180" fontId="39" fillId="70" borderId="0"/>
    <xf numFmtId="0" fontId="52" fillId="66" borderId="0" applyNumberFormat="0" applyBorder="0" applyAlignment="0" applyProtection="0"/>
    <xf numFmtId="0" fontId="66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9" fillId="71" borderId="0" applyNumberFormat="0" applyBorder="0" applyAlignment="0" applyProtection="0"/>
    <xf numFmtId="0" fontId="103" fillId="5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199" fontId="0" fillId="0" borderId="0"/>
    <xf numFmtId="0" fontId="52" fillId="72" borderId="0" applyNumberFormat="0" applyBorder="0" applyAlignment="0" applyProtection="0"/>
    <xf numFmtId="0" fontId="39" fillId="73" borderId="0" applyNumberFormat="0" applyBorder="0" applyAlignment="0" applyProtection="0"/>
    <xf numFmtId="0" fontId="48" fillId="52" borderId="0" applyNumberFormat="0" applyBorder="0" applyAlignment="0" applyProtection="0"/>
    <xf numFmtId="181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48" fillId="8" borderId="0" applyNumberFormat="0" applyBorder="0" applyAlignment="0" applyProtection="0"/>
    <xf numFmtId="201" fontId="0" fillId="0" borderId="0" applyFill="0" applyBorder="0" applyAlignment="0"/>
    <xf numFmtId="9" fontId="39" fillId="0" borderId="0" applyFont="0" applyFill="0" applyBorder="0" applyAlignment="0" applyProtection="0">
      <alignment vertical="center"/>
    </xf>
    <xf numFmtId="0" fontId="52" fillId="74" borderId="0" applyNumberFormat="0" applyBorder="0" applyAlignment="0" applyProtection="0"/>
    <xf numFmtId="0" fontId="66" fillId="18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41" fontId="97" fillId="0" borderId="0" applyFont="0" applyFill="0" applyBorder="0" applyAlignment="0" applyProtection="0"/>
    <xf numFmtId="0" fontId="52" fillId="75" borderId="0" applyNumberFormat="0" applyBorder="0" applyAlignment="0" applyProtection="0"/>
    <xf numFmtId="0" fontId="48" fillId="53" borderId="0" applyNumberFormat="0" applyBorder="0" applyAlignment="0" applyProtection="0"/>
    <xf numFmtId="0" fontId="103" fillId="5" borderId="0" applyNumberFormat="0" applyBorder="0" applyAlignment="0" applyProtection="0">
      <alignment vertical="center"/>
    </xf>
    <xf numFmtId="0" fontId="48" fillId="76" borderId="0" applyNumberFormat="0" applyBorder="0" applyAlignment="0" applyProtection="0"/>
    <xf numFmtId="0" fontId="52" fillId="76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178" fontId="84" fillId="0" borderId="0" applyFill="0" applyBorder="0" applyAlignment="0"/>
    <xf numFmtId="226" fontId="49" fillId="0" borderId="0" applyFill="0" applyBorder="0" applyAlignment="0"/>
    <xf numFmtId="201" fontId="0" fillId="0" borderId="0" applyFill="0" applyBorder="0" applyAlignment="0"/>
    <xf numFmtId="200" fontId="0" fillId="0" borderId="0" applyFill="0" applyBorder="0" applyAlignment="0"/>
    <xf numFmtId="9" fontId="68" fillId="0" borderId="0" applyFont="0" applyFill="0" applyBorder="0" applyAlignment="0" applyProtection="0"/>
    <xf numFmtId="201" fontId="0" fillId="0" borderId="0" applyFill="0" applyBorder="0" applyAlignment="0"/>
    <xf numFmtId="9" fontId="71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89" fillId="10" borderId="16" applyNumberFormat="0" applyAlignment="0" applyProtection="0">
      <alignment vertical="center"/>
    </xf>
    <xf numFmtId="0" fontId="130" fillId="54" borderId="3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1" fillId="0" borderId="34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3" borderId="0" applyNumberFormat="0" applyBorder="0" applyAlignment="0" applyProtection="0">
      <alignment vertical="center"/>
    </xf>
    <xf numFmtId="0" fontId="133" fillId="0" borderId="35"/>
    <xf numFmtId="0" fontId="49" fillId="0" borderId="0" applyFill="0" applyBorder="0">
      <alignment horizontal="right"/>
    </xf>
    <xf numFmtId="199" fontId="0" fillId="0" borderId="0"/>
    <xf numFmtId="199" fontId="0" fillId="0" borderId="0"/>
    <xf numFmtId="199" fontId="0" fillId="0" borderId="0"/>
    <xf numFmtId="0" fontId="134" fillId="0" borderId="3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/>
    <xf numFmtId="0" fontId="57" fillId="0" borderId="0"/>
    <xf numFmtId="176" fontId="97" fillId="0" borderId="0"/>
    <xf numFmtId="182" fontId="0" fillId="0" borderId="0" applyFill="0" applyBorder="0" applyAlignment="0"/>
    <xf numFmtId="220" fontId="87" fillId="0" borderId="0" applyFont="0" applyFill="0" applyBorder="0" applyAlignment="0" applyProtection="0"/>
    <xf numFmtId="39" fontId="87" fillId="0" borderId="0" applyFont="0" applyFill="0" applyBorder="0" applyAlignment="0" applyProtection="0"/>
    <xf numFmtId="37" fontId="68" fillId="0" borderId="0" applyFont="0" applyFill="0" applyBorder="0" applyAlignment="0" applyProtection="0"/>
    <xf numFmtId="0" fontId="6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9" fillId="1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35" fillId="0" borderId="0" applyProtection="0"/>
    <xf numFmtId="0" fontId="66" fillId="18" borderId="0" applyNumberFormat="0" applyBorder="0" applyAlignment="0" applyProtection="0">
      <alignment vertical="center"/>
    </xf>
    <xf numFmtId="182" fontId="0" fillId="0" borderId="0" applyFill="0" applyBorder="0" applyAlignment="0"/>
    <xf numFmtId="227" fontId="49" fillId="0" borderId="0" applyFont="0" applyFill="0" applyBorder="0" applyAlignment="0" applyProtection="0"/>
    <xf numFmtId="225" fontId="97" fillId="0" borderId="0"/>
    <xf numFmtId="0" fontId="53" fillId="13" borderId="0" applyNumberFormat="0" applyBorder="0" applyAlignment="0" applyProtection="0">
      <alignment vertical="center"/>
    </xf>
    <xf numFmtId="0" fontId="136" fillId="0" borderId="0" applyNumberFormat="0" applyAlignment="0">
      <alignment horizontal="left"/>
    </xf>
    <xf numFmtId="0" fontId="137" fillId="0" borderId="0" applyNumberFormat="0" applyAlignment="0"/>
    <xf numFmtId="9" fontId="39" fillId="0" borderId="0" applyFont="0" applyFill="0" applyBorder="0" applyAlignment="0" applyProtection="0">
      <alignment vertical="center"/>
    </xf>
    <xf numFmtId="228" fontId="87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14" fontId="84" fillId="0" borderId="0" applyFill="0" applyBorder="0" applyAlignment="0"/>
    <xf numFmtId="0" fontId="118" fillId="0" borderId="0"/>
    <xf numFmtId="15" fontId="88" fillId="0" borderId="0"/>
    <xf numFmtId="0" fontId="66" fillId="5" borderId="0" applyNumberFormat="0" applyBorder="0" applyAlignment="0" applyProtection="0">
      <alignment vertical="center"/>
    </xf>
    <xf numFmtId="215" fontId="97" fillId="0" borderId="0"/>
    <xf numFmtId="200" fontId="0" fillId="0" borderId="0" applyFill="0" applyBorder="0" applyAlignment="0"/>
    <xf numFmtId="201" fontId="0" fillId="0" borderId="0" applyFill="0" applyBorder="0" applyAlignment="0"/>
    <xf numFmtId="179" fontId="39" fillId="0" borderId="0" applyFont="0" applyFill="0" applyBorder="0" applyAlignment="0" applyProtection="0"/>
    <xf numFmtId="0" fontId="112" fillId="25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10" fillId="77" borderId="0" applyNumberFormat="0" applyBorder="0" applyAlignment="0" applyProtection="0">
      <alignment vertical="center"/>
    </xf>
    <xf numFmtId="2" fontId="135" fillId="0" borderId="0" applyProtection="0"/>
    <xf numFmtId="195" fontId="118" fillId="0" borderId="0">
      <alignment horizontal="right"/>
    </xf>
    <xf numFmtId="0" fontId="0" fillId="0" borderId="0"/>
    <xf numFmtId="43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18" borderId="0" applyNumberFormat="0" applyBorder="0" applyAlignment="0" applyProtection="0">
      <alignment vertical="center"/>
    </xf>
    <xf numFmtId="0" fontId="139" fillId="0" borderId="0">
      <alignment horizontal="left"/>
    </xf>
    <xf numFmtId="0" fontId="53" fillId="13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98" fillId="0" borderId="36" applyNumberFormat="0" applyAlignment="0" applyProtection="0">
      <alignment horizontal="left" vertical="center"/>
    </xf>
    <xf numFmtId="0" fontId="140" fillId="0" borderId="0" applyProtection="0"/>
    <xf numFmtId="0" fontId="98" fillId="0" borderId="0" applyProtection="0"/>
    <xf numFmtId="0" fontId="53" fillId="13" borderId="0" applyNumberFormat="0" applyBorder="0" applyAlignment="0" applyProtection="0">
      <alignment vertical="center"/>
    </xf>
    <xf numFmtId="38" fontId="141" fillId="0" borderId="0"/>
    <xf numFmtId="0" fontId="53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0" fontId="105" fillId="78" borderId="1" applyNumberFormat="0" applyBorder="0" applyAlignment="0" applyProtection="0"/>
    <xf numFmtId="220" fontId="142" fillId="63" borderId="0"/>
    <xf numFmtId="0" fontId="60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46" borderId="16" applyNumberFormat="0" applyAlignment="0" applyProtection="0"/>
    <xf numFmtId="0" fontId="61" fillId="78" borderId="37" applyNumberFormat="0" applyFont="0" applyAlignment="0" applyProtection="0">
      <alignment vertical="center"/>
    </xf>
    <xf numFmtId="0" fontId="39" fillId="55" borderId="0" applyNumberFormat="0" applyFont="0" applyBorder="0" applyAlignment="0" applyProtection="0">
      <alignment horizontal="right"/>
    </xf>
    <xf numFmtId="0" fontId="66" fillId="5" borderId="0" applyNumberFormat="0" applyBorder="0" applyAlignment="0" applyProtection="0">
      <alignment vertical="center"/>
    </xf>
    <xf numFmtId="38" fontId="143" fillId="0" borderId="0"/>
    <xf numFmtId="0" fontId="66" fillId="5" borderId="0" applyNumberFormat="0" applyBorder="0" applyAlignment="0" applyProtection="0">
      <alignment vertical="center"/>
    </xf>
    <xf numFmtId="0" fontId="39" fillId="4" borderId="29" applyNumberFormat="0" applyAlignment="0" applyProtection="0"/>
    <xf numFmtId="0" fontId="66" fillId="18" borderId="0" applyNumberFormat="0" applyBorder="0" applyAlignment="0" applyProtection="0">
      <alignment vertical="center"/>
    </xf>
    <xf numFmtId="38" fontId="132" fillId="0" borderId="0"/>
    <xf numFmtId="0" fontId="97" fillId="0" borderId="0" applyNumberFormat="0" applyFont="0" applyFill="0" applyBorder="0" applyProtection="0">
      <alignment horizontal="left" vertical="center"/>
    </xf>
    <xf numFmtId="0" fontId="39" fillId="0" borderId="0" applyFont="0" applyFill="0">
      <alignment horizontal="fill"/>
    </xf>
    <xf numFmtId="0" fontId="0" fillId="0" borderId="0"/>
    <xf numFmtId="201" fontId="0" fillId="0" borderId="0" applyFill="0" applyBorder="0" applyAlignment="0"/>
    <xf numFmtId="0" fontId="135" fillId="0" borderId="38" applyProtection="0"/>
    <xf numFmtId="220" fontId="144" fillId="70" borderId="0"/>
    <xf numFmtId="0" fontId="39" fillId="0" borderId="0">
      <alignment vertical="center"/>
    </xf>
    <xf numFmtId="180" fontId="39" fillId="70" borderId="0"/>
    <xf numFmtId="0" fontId="103" fillId="18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207" fontId="0" fillId="0" borderId="0" applyFont="0" applyFill="0" applyBorder="0" applyAlignment="0" applyProtection="0"/>
    <xf numFmtId="219" fontId="88" fillId="0" borderId="0" applyFont="0" applyFill="0" applyBorder="0" applyAlignment="0" applyProtection="0"/>
    <xf numFmtId="0" fontId="97" fillId="0" borderId="0"/>
    <xf numFmtId="37" fontId="145" fillId="0" borderId="0"/>
    <xf numFmtId="0" fontId="142" fillId="0" borderId="0"/>
    <xf numFmtId="0" fontId="61" fillId="78" borderId="37" applyNumberFormat="0" applyFont="0" applyAlignment="0" applyProtection="0">
      <alignment vertical="center"/>
    </xf>
    <xf numFmtId="0" fontId="146" fillId="10" borderId="29" applyNumberFormat="0" applyAlignment="0" applyProtection="0">
      <alignment vertical="center"/>
    </xf>
    <xf numFmtId="40" fontId="147" fillId="4" borderId="0">
      <alignment horizontal="right"/>
    </xf>
    <xf numFmtId="10" fontId="97" fillId="0" borderId="0" applyFont="0" applyFill="0" applyBorder="0" applyAlignment="0" applyProtection="0"/>
    <xf numFmtId="209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08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23" fillId="79" borderId="0" applyNumberFormat="0" applyBorder="0" applyAlignment="0" applyProtection="0"/>
    <xf numFmtId="182" fontId="0" fillId="0" borderId="0" applyFill="0" applyBorder="0" applyAlignment="0"/>
    <xf numFmtId="0" fontId="66" fillId="5" borderId="0" applyNumberFormat="0" applyBorder="0" applyAlignment="0" applyProtection="0">
      <alignment vertical="center"/>
    </xf>
    <xf numFmtId="201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9" fillId="0" borderId="35">
      <alignment horizontal="center"/>
    </xf>
    <xf numFmtId="0" fontId="108" fillId="50" borderId="0" applyNumberFormat="0" applyBorder="0" applyAlignment="0" applyProtection="0"/>
    <xf numFmtId="0" fontId="88" fillId="80" borderId="0" applyNumberFormat="0" applyFont="0" applyBorder="0" applyAlignment="0" applyProtection="0"/>
    <xf numFmtId="0" fontId="39" fillId="0" borderId="0" applyNumberFormat="0" applyFill="0" applyBorder="0" applyAlignment="0" applyProtection="0">
      <alignment horizontal="left"/>
    </xf>
    <xf numFmtId="229" fontId="39" fillId="0" borderId="0" applyNumberFormat="0" applyFill="0" applyBorder="0" applyAlignment="0" applyProtection="0">
      <alignment horizontal="left"/>
    </xf>
    <xf numFmtId="0" fontId="63" fillId="13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50" fillId="0" borderId="0">
      <alignment horizontal="left"/>
    </xf>
    <xf numFmtId="43" fontId="105" fillId="0" borderId="39"/>
    <xf numFmtId="0" fontId="46" fillId="0" borderId="0"/>
    <xf numFmtId="0" fontId="133" fillId="0" borderId="0"/>
    <xf numFmtId="0" fontId="0" fillId="0" borderId="0"/>
    <xf numFmtId="0" fontId="142" fillId="0" borderId="0"/>
    <xf numFmtId="0" fontId="39" fillId="19" borderId="19">
      <protection locked="0"/>
    </xf>
    <xf numFmtId="0" fontId="117" fillId="19" borderId="19">
      <protection locked="0"/>
    </xf>
    <xf numFmtId="0" fontId="39" fillId="0" borderId="0">
      <alignment vertical="center"/>
    </xf>
    <xf numFmtId="0" fontId="117" fillId="19" borderId="19">
      <protection locked="0"/>
    </xf>
    <xf numFmtId="0" fontId="39" fillId="19" borderId="19">
      <protection locked="0"/>
    </xf>
    <xf numFmtId="0" fontId="39" fillId="19" borderId="19">
      <protection locked="0"/>
    </xf>
    <xf numFmtId="0" fontId="39" fillId="19" borderId="19">
      <protection locked="0"/>
    </xf>
    <xf numFmtId="0" fontId="151" fillId="0" borderId="0" applyNumberFormat="0" applyFill="0" applyBorder="0" applyAlignment="0" applyProtection="0"/>
    <xf numFmtId="49" fontId="84" fillId="0" borderId="0" applyFill="0" applyBorder="0" applyAlignment="0"/>
    <xf numFmtId="0" fontId="112" fillId="25" borderId="0" applyNumberFormat="0" applyBorder="0" applyAlignment="0" applyProtection="0">
      <alignment vertical="center"/>
    </xf>
    <xf numFmtId="230" fontId="84" fillId="0" borderId="0" applyFill="0" applyBorder="0" applyAlignment="0"/>
    <xf numFmtId="0" fontId="66" fillId="18" borderId="0" applyNumberFormat="0" applyBorder="0" applyAlignment="0" applyProtection="0">
      <alignment vertical="center"/>
    </xf>
    <xf numFmtId="231" fontId="0" fillId="0" borderId="0" applyFill="0" applyBorder="0" applyAlignment="0"/>
    <xf numFmtId="184" fontId="49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61" fillId="0" borderId="0">
      <alignment vertical="center"/>
    </xf>
    <xf numFmtId="0" fontId="61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2" fillId="52" borderId="0" applyNumberFormat="0" applyBorder="0" applyAlignment="0" applyProtection="0"/>
    <xf numFmtId="9" fontId="152" fillId="0" borderId="0" applyFont="0" applyFill="0" applyBorder="0" applyAlignment="0" applyProtection="0"/>
    <xf numFmtId="0" fontId="66" fillId="18" borderId="0" applyNumberFormat="0" applyBorder="0" applyAlignment="0" applyProtection="0">
      <alignment vertical="center"/>
    </xf>
    <xf numFmtId="0" fontId="49" fillId="0" borderId="0"/>
    <xf numFmtId="0" fontId="0" fillId="0" borderId="0"/>
    <xf numFmtId="188" fontId="49" fillId="0" borderId="0" applyFont="0" applyFill="0" applyBorder="0" applyAlignment="0" applyProtection="0"/>
    <xf numFmtId="41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53" fillId="0" borderId="33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54" fillId="0" borderId="26" applyNumberFormat="0" applyFill="0" applyAlignment="0" applyProtection="0">
      <alignment vertical="center"/>
    </xf>
    <xf numFmtId="232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5" fillId="0" borderId="0"/>
    <xf numFmtId="0" fontId="119" fillId="0" borderId="33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39" fillId="0" borderId="0" applyFont="0" applyBorder="0" applyAlignment="0">
      <alignment vertical="center"/>
    </xf>
    <xf numFmtId="0" fontId="81" fillId="0" borderId="26" applyNumberFormat="0" applyFill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6" fillId="0" borderId="3" applyNumberFormat="0" applyFill="0" applyProtection="0">
      <alignment horizontal="center"/>
    </xf>
    <xf numFmtId="4" fontId="113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17" applyNumberFormat="0" applyFill="0" applyProtection="0">
      <alignment horizontal="center"/>
    </xf>
    <xf numFmtId="0" fontId="0" fillId="0" borderId="0"/>
    <xf numFmtId="0" fontId="112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112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/>
    <xf numFmtId="0" fontId="53" fillId="13" borderId="0" applyNumberFormat="0" applyBorder="0" applyAlignment="0" applyProtection="0">
      <alignment vertical="center"/>
    </xf>
    <xf numFmtId="0" fontId="39" fillId="0" borderId="0"/>
    <xf numFmtId="0" fontId="53" fillId="13" borderId="0" applyNumberFormat="0" applyBorder="0" applyAlignment="0" applyProtection="0">
      <alignment vertical="center"/>
    </xf>
    <xf numFmtId="0" fontId="39" fillId="0" borderId="0"/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112" fillId="1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12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12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1" fillId="13" borderId="0" applyNumberFormat="0" applyBorder="0" applyAlignment="0" applyProtection="0">
      <alignment vertical="center"/>
    </xf>
    <xf numFmtId="0" fontId="112" fillId="13" borderId="0" applyNumberFormat="0" applyBorder="0" applyAlignment="0" applyProtection="0">
      <alignment vertical="center"/>
    </xf>
    <xf numFmtId="0" fontId="112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60" fillId="0" borderId="0"/>
    <xf numFmtId="0" fontId="39" fillId="0" borderId="0">
      <alignment vertical="center"/>
    </xf>
    <xf numFmtId="0" fontId="0" fillId="0" borderId="0"/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0" borderId="0" applyFill="0" applyBorder="0" applyAlignment="0"/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16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61" fillId="0" borderId="0">
      <alignment vertical="center"/>
    </xf>
    <xf numFmtId="0" fontId="92" fillId="18" borderId="0" applyNumberFormat="0" applyBorder="0" applyAlignment="0" applyProtection="0">
      <alignment vertical="center"/>
    </xf>
    <xf numFmtId="0" fontId="0" fillId="0" borderId="0"/>
    <xf numFmtId="0" fontId="39" fillId="0" borderId="0">
      <alignment horizontal="left" wrapText="1"/>
    </xf>
    <xf numFmtId="0" fontId="39" fillId="0" borderId="0"/>
    <xf numFmtId="0" fontId="39" fillId="0" borderId="0"/>
    <xf numFmtId="0" fontId="39" fillId="0" borderId="0">
      <alignment horizontal="left" wrapText="1"/>
    </xf>
    <xf numFmtId="0" fontId="39" fillId="0" borderId="0"/>
    <xf numFmtId="0" fontId="39" fillId="0" borderId="0"/>
    <xf numFmtId="0" fontId="39" fillId="0" borderId="0">
      <alignment horizontal="left" wrapText="1"/>
    </xf>
    <xf numFmtId="0" fontId="39" fillId="0" borderId="0"/>
    <xf numFmtId="0" fontId="0" fillId="0" borderId="0"/>
    <xf numFmtId="0" fontId="0" fillId="0" borderId="0"/>
    <xf numFmtId="0" fontId="162" fillId="24" borderId="16" applyNumberFormat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92" fillId="5" borderId="0" applyNumberFormat="0" applyBorder="0" applyAlignment="0" applyProtection="0">
      <alignment vertical="center"/>
    </xf>
    <xf numFmtId="0" fontId="74" fillId="2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109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78" borderId="37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30" fillId="0" borderId="0" applyFill="0" applyBorder="0" applyAlignment="0"/>
    <xf numFmtId="0" fontId="66" fillId="1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97" fillId="0" borderId="0"/>
    <xf numFmtId="0" fontId="42" fillId="18" borderId="0" applyNumberFormat="0" applyBorder="0" applyAlignment="0" applyProtection="0">
      <alignment vertical="center"/>
    </xf>
    <xf numFmtId="0" fontId="110" fillId="7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0" fillId="54" borderId="32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8" fillId="0" borderId="17" applyNumberFormat="0" applyFill="0" applyProtection="0">
      <alignment horizontal="left"/>
    </xf>
    <xf numFmtId="0" fontId="166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16" fillId="0" borderId="0"/>
    <xf numFmtId="0" fontId="60" fillId="7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0" fillId="73" borderId="0" applyNumberFormat="0" applyBorder="0" applyAlignment="0" applyProtection="0">
      <alignment vertical="center"/>
    </xf>
    <xf numFmtId="0" fontId="146" fillId="10" borderId="29" applyNumberFormat="0" applyAlignment="0" applyProtection="0">
      <alignment vertical="center"/>
    </xf>
    <xf numFmtId="1" fontId="0" fillId="0" borderId="17" applyFill="0" applyProtection="0">
      <alignment horizontal="center"/>
    </xf>
    <xf numFmtId="235" fontId="113" fillId="0" borderId="0" applyFont="0" applyFill="0" applyBorder="0" applyAlignment="0" applyProtection="0"/>
    <xf numFmtId="0" fontId="39" fillId="0" borderId="27" applyNumberFormat="0" applyFill="0" applyAlignment="0" applyProtection="0">
      <alignment vertical="center"/>
    </xf>
    <xf numFmtId="0" fontId="39" fillId="77" borderId="0" applyNumberFormat="0" applyBorder="0" applyAlignment="0" applyProtection="0">
      <alignment vertical="center"/>
    </xf>
    <xf numFmtId="0" fontId="39" fillId="7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33" fontId="159" fillId="0" borderId="1">
      <alignment vertical="center"/>
      <protection locked="0"/>
    </xf>
    <xf numFmtId="0" fontId="57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34" fontId="129" fillId="0" borderId="0" applyFont="0" applyFill="0" applyBorder="0" applyAlignment="0" applyProtection="0"/>
    <xf numFmtId="236" fontId="129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indent="2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6" fillId="0" borderId="8" xfId="0" applyNumberFormat="1" applyFont="1" applyFill="1" applyBorder="1" applyAlignment="1" applyProtection="1">
      <alignment horizontal="center" vertical="center"/>
    </xf>
    <xf numFmtId="238" fontId="27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49" fontId="27" fillId="0" borderId="1" xfId="0" applyNumberFormat="1" applyFont="1" applyFill="1" applyBorder="1" applyAlignment="1" applyProtection="1">
      <alignment horizontal="left" vertical="center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/>
    <xf numFmtId="0" fontId="26" fillId="0" borderId="9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 wrapText="1"/>
    </xf>
    <xf numFmtId="239" fontId="26" fillId="0" borderId="9" xfId="0" applyNumberFormat="1" applyFont="1" applyFill="1" applyBorder="1" applyAlignment="1" applyProtection="1">
      <alignment horizontal="center" vertical="center"/>
    </xf>
    <xf numFmtId="49" fontId="26" fillId="0" borderId="9" xfId="0" applyNumberFormat="1" applyFont="1" applyFill="1" applyBorder="1" applyAlignment="1" applyProtection="1">
      <alignment horizontal="left" vertical="center" wrapText="1"/>
    </xf>
    <xf numFmtId="49" fontId="26" fillId="0" borderId="9" xfId="0" applyNumberFormat="1" applyFont="1" applyFill="1" applyBorder="1" applyAlignment="1" applyProtection="1">
      <alignment horizontal="center" vertical="center"/>
    </xf>
    <xf numFmtId="240" fontId="26" fillId="0" borderId="1" xfId="0" applyNumberFormat="1" applyFont="1" applyFill="1" applyBorder="1" applyAlignment="1" applyProtection="1">
      <alignment horizontal="center" vertical="center" wrapText="1"/>
    </xf>
    <xf numFmtId="239" fontId="24" fillId="0" borderId="9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240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24" fillId="0" borderId="9" xfId="0" applyNumberFormat="1" applyFont="1" applyFill="1" applyBorder="1" applyAlignment="1" applyProtection="1">
      <alignment horizontal="left" vertical="center" wrapText="1"/>
    </xf>
    <xf numFmtId="49" fontId="24" fillId="0" borderId="9" xfId="0" applyNumberFormat="1" applyFont="1" applyFill="1" applyBorder="1" applyAlignment="1" applyProtection="1">
      <alignment horizontal="left" vertical="center"/>
    </xf>
    <xf numFmtId="238" fontId="24" fillId="0" borderId="9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240" fontId="24" fillId="0" borderId="1" xfId="0" applyNumberFormat="1" applyFont="1" applyFill="1" applyBorder="1" applyAlignment="1" applyProtection="1">
      <alignment horizontal="right" vertical="center" wrapText="1"/>
    </xf>
    <xf numFmtId="49" fontId="23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240" fontId="26" fillId="3" borderId="1" xfId="0" applyNumberFormat="1" applyFont="1" applyFill="1" applyBorder="1" applyAlignment="1" applyProtection="1">
      <alignment horizontal="center" vertical="center" wrapText="1"/>
    </xf>
    <xf numFmtId="237" fontId="24" fillId="3" borderId="1" xfId="0" applyNumberFormat="1" applyFont="1" applyFill="1" applyBorder="1" applyAlignment="1" applyProtection="1">
      <alignment horizontal="center" vertical="center" wrapText="1"/>
    </xf>
    <xf numFmtId="240" fontId="24" fillId="3" borderId="1" xfId="0" applyNumberFormat="1" applyFont="1" applyFill="1" applyBorder="1" applyAlignment="1" applyProtection="1">
      <alignment horizontal="center" vertical="center" wrapText="1"/>
    </xf>
    <xf numFmtId="240" fontId="26" fillId="3" borderId="1" xfId="0" applyNumberFormat="1" applyFont="1" applyFill="1" applyBorder="1" applyAlignment="1" applyProtection="1">
      <alignment horizontal="right" vertical="center" wrapText="1"/>
    </xf>
    <xf numFmtId="240" fontId="24" fillId="3" borderId="1" xfId="0" applyNumberFormat="1" applyFont="1" applyFill="1" applyBorder="1" applyAlignment="1" applyProtection="1">
      <alignment horizontal="right" vertical="center" wrapText="1"/>
    </xf>
    <xf numFmtId="238" fontId="26" fillId="0" borderId="1" xfId="0" applyNumberFormat="1" applyFont="1" applyFill="1" applyBorder="1" applyAlignment="1" applyProtection="1">
      <alignment horizontal="center" vertical="center" wrapText="1"/>
    </xf>
    <xf numFmtId="49" fontId="26" fillId="0" borderId="8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right" vertical="center"/>
    </xf>
    <xf numFmtId="49" fontId="24" fillId="0" borderId="8" xfId="0" applyNumberFormat="1" applyFont="1" applyFill="1" applyBorder="1" applyAlignment="1" applyProtection="1">
      <alignment horizontal="left" vertical="center"/>
    </xf>
    <xf numFmtId="238" fontId="24" fillId="0" borderId="1" xfId="0" applyNumberFormat="1" applyFont="1" applyFill="1" applyBorder="1" applyAlignment="1" applyProtection="1">
      <alignment horizontal="center" vertical="center" wrapText="1"/>
    </xf>
    <xf numFmtId="240" fontId="26" fillId="0" borderId="1" xfId="0" applyNumberFormat="1" applyFont="1" applyFill="1" applyBorder="1" applyAlignment="1" applyProtection="1">
      <alignment horizontal="right" vertical="center"/>
    </xf>
    <xf numFmtId="240" fontId="24" fillId="0" borderId="1" xfId="0" applyNumberFormat="1" applyFont="1" applyFill="1" applyBorder="1" applyAlignment="1" applyProtection="1">
      <alignment horizontal="right" vertical="center"/>
    </xf>
    <xf numFmtId="240" fontId="26" fillId="0" borderId="1" xfId="0" applyNumberFormat="1" applyFont="1" applyFill="1" applyBorder="1" applyAlignment="1" applyProtection="1">
      <alignment horizontal="right" vertical="center" wrapText="1"/>
    </xf>
    <xf numFmtId="0" fontId="32" fillId="0" borderId="1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4" fillId="4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6" fillId="0" borderId="9" xfId="0" applyFont="1" applyFill="1" applyBorder="1" applyAlignment="1" applyProtection="1">
      <alignment horizontal="left" vertical="center"/>
    </xf>
    <xf numFmtId="240" fontId="26" fillId="0" borderId="9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9" xfId="0" applyFont="1" applyFill="1" applyBorder="1" applyAlignment="1" applyProtection="1">
      <alignment horizontal="left" vertical="center"/>
    </xf>
    <xf numFmtId="240" fontId="24" fillId="0" borderId="9" xfId="0" applyNumberFormat="1" applyFont="1" applyFill="1" applyBorder="1" applyAlignment="1" applyProtection="1">
      <alignment horizontal="right" vertical="center" wrapText="1"/>
    </xf>
    <xf numFmtId="240" fontId="24" fillId="0" borderId="1" xfId="692" applyNumberFormat="1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horizontal="right" vertical="center"/>
    </xf>
    <xf numFmtId="0" fontId="24" fillId="0" borderId="9" xfId="0" applyFont="1" applyBorder="1" applyAlignment="1" applyProtection="1">
      <alignment horizontal="right" vertical="center"/>
    </xf>
    <xf numFmtId="240" fontId="24" fillId="0" borderId="9" xfId="0" applyNumberFormat="1" applyFont="1" applyBorder="1" applyAlignment="1" applyProtection="1">
      <alignment horizontal="right" vertical="center" wrapText="1"/>
    </xf>
    <xf numFmtId="0" fontId="24" fillId="0" borderId="9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0" fillId="0" borderId="0" xfId="0" applyFont="1"/>
    <xf numFmtId="0" fontId="23" fillId="0" borderId="0" xfId="91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49" fontId="24" fillId="0" borderId="8" xfId="0" applyNumberFormat="1" applyFont="1" applyFill="1" applyBorder="1" applyAlignment="1" applyProtection="1">
      <alignment horizontal="center" vertical="center"/>
    </xf>
    <xf numFmtId="238" fontId="26" fillId="0" borderId="1" xfId="0" applyNumberFormat="1" applyFont="1" applyFill="1" applyBorder="1" applyAlignment="1" applyProtection="1">
      <alignment horizontal="right" vertical="center" wrapText="1"/>
    </xf>
    <xf numFmtId="238" fontId="24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240" fontId="34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240" fontId="24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>
      <alignment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40" fontId="24" fillId="0" borderId="1" xfId="692" applyNumberFormat="1" applyFont="1" applyFill="1" applyBorder="1" applyAlignment="1" applyProtection="1">
      <alignment horizontal="right" vertical="center"/>
    </xf>
    <xf numFmtId="240" fontId="24" fillId="0" borderId="1" xfId="692" applyNumberFormat="1" applyFont="1" applyFill="1" applyBorder="1" applyAlignment="1" applyProtection="1">
      <alignment horizontal="right" vertical="center" wrapText="1"/>
    </xf>
    <xf numFmtId="0" fontId="21" fillId="0" borderId="0" xfId="692" applyFont="1" applyFill="1" applyBorder="1" applyAlignment="1" applyProtection="1"/>
    <xf numFmtId="240" fontId="24" fillId="0" borderId="1" xfId="692" applyNumberFormat="1" applyFont="1" applyBorder="1" applyAlignment="1" applyProtection="1">
      <alignment horizontal="right" vertical="center"/>
    </xf>
    <xf numFmtId="240" fontId="24" fillId="0" borderId="1" xfId="692" applyNumberFormat="1" applyFont="1" applyBorder="1" applyAlignment="1" applyProtection="1">
      <alignment vertical="center"/>
    </xf>
    <xf numFmtId="240" fontId="24" fillId="0" borderId="1" xfId="692" applyNumberFormat="1" applyFont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center" vertical="center"/>
    </xf>
    <xf numFmtId="238" fontId="24" fillId="0" borderId="1" xfId="692" applyNumberFormat="1" applyFont="1" applyFill="1" applyBorder="1" applyAlignment="1" applyProtection="1">
      <alignment horizontal="right" vertical="center" wrapText="1"/>
    </xf>
    <xf numFmtId="240" fontId="24" fillId="0" borderId="1" xfId="692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2" fillId="0" borderId="8" xfId="25" applyFont="1" applyBorder="1" applyAlignment="1" applyProtection="1">
      <alignment vertical="center" wrapText="1"/>
    </xf>
    <xf numFmtId="0" fontId="27" fillId="0" borderId="11" xfId="0" applyFont="1" applyBorder="1" applyAlignment="1" applyProtection="1">
      <alignment vertical="center"/>
    </xf>
    <xf numFmtId="0" fontId="22" fillId="0" borderId="8" xfId="25" applyFont="1" applyBorder="1" applyAlignment="1" applyProtection="1">
      <alignment vertical="center"/>
    </xf>
    <xf numFmtId="0" fontId="22" fillId="0" borderId="12" xfId="25" applyFont="1" applyBorder="1" applyAlignment="1" applyProtection="1">
      <alignment vertical="center" wrapText="1"/>
    </xf>
    <xf numFmtId="0" fontId="27" fillId="0" borderId="13" xfId="0" applyFont="1" applyBorder="1" applyAlignment="1" applyProtection="1">
      <alignment vertical="center"/>
    </xf>
    <xf numFmtId="0" fontId="27" fillId="0" borderId="13" xfId="0" applyFont="1" applyBorder="1" applyAlignment="1" applyProtection="1"/>
    <xf numFmtId="0" fontId="22" fillId="0" borderId="14" xfId="25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/>
    <xf numFmtId="0" fontId="37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60% - 强调文字颜色 1" xfId="62" builtinId="32"/>
    <cellStyle name="标题 3" xfId="63" builtinId="18"/>
    <cellStyle name="百分比 6" xfId="64"/>
    <cellStyle name="桁区切り_１１月価格表" xfId="65"/>
    <cellStyle name="Accent6_2013年部门预算车辆情况统计表" xfId="66"/>
    <cellStyle name="60% - 强调文字颜色 4" xfId="67" builtinId="44"/>
    <cellStyle name="输出" xfId="68" builtinId="21"/>
    <cellStyle name="好_Book1_1_项目支出明细表科室第二稿(汇报郭局长修改后）" xfId="69"/>
    <cellStyle name="_ZMN-赵王宾馆底稿" xfId="70"/>
    <cellStyle name="_ET_STYLE_NoName_00__Book1_2013年部门预算车辆情况统计表" xfId="71"/>
    <cellStyle name="Input" xfId="72"/>
    <cellStyle name="?? 2" xfId="73"/>
    <cellStyle name="计算" xfId="74" builtinId="22"/>
    <cellStyle name="标Ƙ" xfId="75"/>
    <cellStyle name="40% - 强调文字颜色 4 2" xfId="76"/>
    <cellStyle name="检查单元格" xfId="77" builtinId="23"/>
    <cellStyle name="差_Book1_1_2013年部门预算车辆情况统计表" xfId="78"/>
    <cellStyle name="Link Units (1)" xfId="79"/>
    <cellStyle name="20% - 强调文字颜色 6" xfId="80" builtinId="50"/>
    <cellStyle name="好_三季度－表二" xfId="81"/>
    <cellStyle name="Currency [0]" xfId="82"/>
    <cellStyle name="强调文字颜色 2" xfId="83" builtinId="33"/>
    <cellStyle name="_long term loan - others 300504" xfId="84"/>
    <cellStyle name="Accent3_2013年部门预算车辆情况统计表" xfId="85"/>
    <cellStyle name="_1123试算平衡表（模板）（马雪泉）" xfId="86"/>
    <cellStyle name="差_教育厅提供义务教育及高中教师人数（2009年1月6日）" xfId="87"/>
    <cellStyle name="链接单元格" xfId="88" builtinId="24"/>
    <cellStyle name="_2007年一季报(待披露0422)" xfId="89"/>
    <cellStyle name="Enter Units (0)" xfId="90"/>
    <cellStyle name="差_Book2" xfId="91"/>
    <cellStyle name="汇总" xfId="92" builtinId="25"/>
    <cellStyle name="好" xfId="93" builtinId="26"/>
    <cellStyle name="Heading 3" xfId="94"/>
    <cellStyle name="20% - 强调文字颜色 3 3" xfId="95"/>
    <cellStyle name="适中" xfId="96" builtinId="28"/>
    <cellStyle name="20% - 强调文字颜色 5" xfId="97" builtinId="46"/>
    <cellStyle name="常规 8 2" xfId="98"/>
    <cellStyle name="强调文字颜色 1" xfId="99" builtinId="29"/>
    <cellStyle name="Link Units (0)" xfId="100"/>
    <cellStyle name="20% - 强调文字颜色 1" xfId="101" builtinId="30"/>
    <cellStyle name="链接单元格 3" xfId="102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输出 2" xfId="106"/>
    <cellStyle name="0.0%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强调文字颜色 4" xfId="113" builtinId="41"/>
    <cellStyle name="_Part III.200406.Loan and Liabilities details.(Site Name)_Shenhua PBC package 050530" xfId="114"/>
    <cellStyle name="20% - 强调文字颜色 4" xfId="115" builtinId="42"/>
    <cellStyle name="常规 2 2_Book1" xfId="116"/>
    <cellStyle name="_特色理财产品统计表1" xfId="117"/>
    <cellStyle name="计算 3" xfId="118"/>
    <cellStyle name="?? 2 3" xfId="119"/>
    <cellStyle name="40% - 强调文字颜色 4" xfId="120" builtinId="43"/>
    <cellStyle name="强调文字颜色 5" xfId="121" builtinId="45"/>
    <cellStyle name="F2" xfId="122"/>
    <cellStyle name="差_Book1_Book1_1" xfId="123"/>
    <cellStyle name="40% - 强调文字颜色 5" xfId="124" builtinId="47"/>
    <cellStyle name="60% - 强调文字颜色 5" xfId="125" builtinId="48"/>
    <cellStyle name="差_2006年全省财力计算表（中央、决算）" xfId="126"/>
    <cellStyle name="强调文字颜色 6" xfId="127" builtinId="49"/>
    <cellStyle name="适中 2" xfId="128"/>
    <cellStyle name="好_业务工作量指标" xfId="129"/>
    <cellStyle name="1" xfId="130"/>
    <cellStyle name="F3" xfId="131"/>
    <cellStyle name="差_Book1_Book1_2" xfId="132"/>
    <cellStyle name="40% - 强调文字颜色 6" xfId="133" builtinId="51"/>
    <cellStyle name="だ[0]_PLDT" xfId="134"/>
    <cellStyle name="_弱电系统设备配置报价清单" xfId="135"/>
    <cellStyle name="60% - 强调文字颜色 6" xfId="136" builtinId="52"/>
    <cellStyle name="好_县级公安机关公用经费标准奖励测算方案（定稿）" xfId="137"/>
    <cellStyle name="好_Book1_表2" xfId="138"/>
    <cellStyle name="好_云南省2008年中小学教职工情况（教育厅提供20090101加工整理）" xfId="139"/>
    <cellStyle name="????_Analysis of Loans" xfId="140"/>
    <cellStyle name="Calc Percent (0)" xfId="141"/>
    <cellStyle name="??_????????" xfId="142"/>
    <cellStyle name="?? 3" xfId="143"/>
    <cellStyle name="?? [0.00]_Analysis of Loans" xfId="144"/>
    <cellStyle name="?? 2_2011年战略性业务激励费用挂价表（0301）" xfId="145"/>
    <cellStyle name="Comma  - Style7" xfId="146"/>
    <cellStyle name="t_项目支出明细表科室第二稿(汇报郭局长修改后）" xfId="147"/>
    <cellStyle name="?_临夏市_7" xfId="148"/>
    <cellStyle name="常规 7 2 2 2" xfId="149"/>
    <cellStyle name="差_2009年一般性转移支付标准工资_奖励补助测算7.25 (version 1) (version 1)" xfId="150"/>
    <cellStyle name="_x0007_" xfId="151"/>
    <cellStyle name="常规 2 7 2" xfId="152"/>
    <cellStyle name="_Book1" xfId="153"/>
    <cellStyle name="_ET_STYLE_NoName_00__Book1_1_项目支出明细表科室第二稿(汇报郭局长修改后）" xfId="154"/>
    <cellStyle name="?" xfId="155"/>
    <cellStyle name="??" xfId="156"/>
    <cellStyle name="常规 11_修改—3.25日市政府常务会定—2015年市级部门预算表(4.17)" xfId="157"/>
    <cellStyle name="捠壿 [0.00]_Region Orders (2)" xfId="158"/>
    <cellStyle name="Accent4 - 60%" xfId="159"/>
    <cellStyle name="常规 20 2 2" xfId="160"/>
    <cellStyle name="?? [0]" xfId="161"/>
    <cellStyle name="烹拳_ +Foil &amp; -FOIL &amp; PAPER" xfId="162"/>
    <cellStyle name="style2" xfId="163"/>
    <cellStyle name="???? [0.00]_Analysis of Loans" xfId="164"/>
    <cellStyle name="Percent[2]" xfId="165"/>
    <cellStyle name="砯刽 [0]_PLDT" xfId="166"/>
    <cellStyle name="60% - 强调文字颜色 3 3" xfId="167"/>
    <cellStyle name="_建会〔2007〕209号附件：核算码与COA段值映射关系表" xfId="168"/>
    <cellStyle name="?_临夏市_5" xfId="169"/>
    <cellStyle name="常规 3 3 3" xfId="170"/>
    <cellStyle name="Calc Currency (0) 2" xfId="171"/>
    <cellStyle name="ColLevel_0" xfId="172"/>
    <cellStyle name="?鹎%U龡&amp;H?_x0008__x001c__x001c_?_x0007__x0001__x0001_" xfId="173"/>
    <cellStyle name="差_2006年水利统计指标统计表" xfId="174"/>
    <cellStyle name="_KPMG original version_(中企华)审计评估联合申报明细表.V1" xfId="175"/>
    <cellStyle name="@_text" xfId="176"/>
    <cellStyle name="Header2" xfId="177"/>
    <cellStyle name="好_Book1_1_公务费分类分档定额标准" xfId="178"/>
    <cellStyle name="@ET_Style?@font-face" xfId="179"/>
    <cellStyle name="40% - Accent2" xfId="180"/>
    <cellStyle name="_#2011六项定额预测表" xfId="181"/>
    <cellStyle name="Followed Hyperlink_8-邢台折~3" xfId="182"/>
    <cellStyle name="_Book1_1_2013年部门预算车辆情况统计表" xfId="183"/>
    <cellStyle name="㼿㼿?" xfId="184"/>
    <cellStyle name="好_2009年一般性转移支付标准工资_~4190974" xfId="185"/>
    <cellStyle name="Accent3 - 60%" xfId="186"/>
    <cellStyle name="_(电解铝)报表调整模板" xfId="187"/>
    <cellStyle name="_（黄岛电厂）报表" xfId="188"/>
    <cellStyle name="_(中企华)审计评估联合申报明细表.V1" xfId="189"/>
    <cellStyle name="Œ…‹æØ‚è [0.00]_Region Orders (2)" xfId="190"/>
    <cellStyle name="_~0254683" xfId="191"/>
    <cellStyle name="_2007年综合经营计划表样(计划处20061016)" xfId="192"/>
    <cellStyle name="常规 17 2" xfId="193"/>
    <cellStyle name="_~1542229" xfId="194"/>
    <cellStyle name="KPMG Heading 3" xfId="195"/>
    <cellStyle name="_~1723196" xfId="196"/>
    <cellStyle name="Link Currency (0)" xfId="197"/>
    <cellStyle name="_☆2010年综合经营计划长期摊销费测算表" xfId="198"/>
    <cellStyle name="_Book1_公务费分类分档定额标准" xfId="199"/>
    <cellStyle name="百分比 2 2" xfId="200"/>
    <cellStyle name="Enter Currency (2)" xfId="201"/>
    <cellStyle name="_02青岛新增" xfId="202"/>
    <cellStyle name="差_奖励补助测算7.25" xfId="203"/>
    <cellStyle name="Millares_96 Risk" xfId="204"/>
    <cellStyle name="_0712中间业务通报0112" xfId="205"/>
    <cellStyle name="_财务处工作底稿-WB" xfId="206"/>
    <cellStyle name="_07城北利润计划0" xfId="207"/>
    <cellStyle name="style" xfId="208"/>
    <cellStyle name="常规 18" xfId="209"/>
    <cellStyle name="常规 23" xfId="210"/>
    <cellStyle name="_07年中间业务调整计划（报总行公司部20070731）" xfId="211"/>
    <cellStyle name="好_2006年全省财力计算表（中央、决算）" xfId="212"/>
    <cellStyle name="_07年1月考核上报表" xfId="213"/>
    <cellStyle name="Comma  - Style8" xfId="214"/>
    <cellStyle name="_07年利润测算" xfId="215"/>
    <cellStyle name="_ET_STYLE_NoName_00__Book1_1_公务费分类分档定额标准" xfId="216"/>
    <cellStyle name="_2010年工资测算表0309" xfId="217"/>
    <cellStyle name="_07年中间业务调整计划（报总行）" xfId="218"/>
    <cellStyle name="_1" xfId="219"/>
    <cellStyle name="_ZMN-3514底稿－年审" xfId="220"/>
    <cellStyle name="差 2" xfId="221"/>
    <cellStyle name="_1季度计划" xfId="222"/>
    <cellStyle name="Comma  - Style3" xfId="223"/>
    <cellStyle name="好_2007年政法部门业务指标" xfId="224"/>
    <cellStyle name="_2006年报表调整-常林股份公司(本部)" xfId="225"/>
    <cellStyle name="category" xfId="226"/>
    <cellStyle name="_2005年综合经营计划表（调整后公式）" xfId="227"/>
    <cellStyle name="_2006国贸报表及附注修改后" xfId="228"/>
    <cellStyle name="_审计调查表.V3" xfId="229"/>
    <cellStyle name="_2006年度报表" xfId="230"/>
    <cellStyle name="20% - Accent2" xfId="231"/>
    <cellStyle name="_2006年统筹外资金划拨" xfId="232"/>
    <cellStyle name="常规 2 2 3" xfId="233"/>
    <cellStyle name="_2006年综合经营计划表（云南行用表）" xfId="234"/>
    <cellStyle name="砯刽_PLDT" xfId="235"/>
    <cellStyle name="差_2009年一般性转移支付标准工资_不用软件计算9.1不考虑经费管理评价xl" xfId="236"/>
    <cellStyle name="_2007各网点中间业务月收入通报工作表070708" xfId="237"/>
    <cellStyle name="0.00%" xfId="238"/>
    <cellStyle name="_2007年KPI计划分解表(部门上报样表)" xfId="239"/>
    <cellStyle name="Grey" xfId="240"/>
    <cellStyle name="百分比 5 2" xfId="241"/>
    <cellStyle name="_2007综合经营计划表" xfId="242"/>
    <cellStyle name="标题 2 2" xfId="243"/>
    <cellStyle name="Column_Title" xfId="244"/>
    <cellStyle name="_2008-7" xfId="245"/>
    <cellStyle name="_2008年存贷款内外部利率-供综合经营计划-20071227" xfId="246"/>
    <cellStyle name="_2008年中间业务计划（汇总）" xfId="247"/>
    <cellStyle name="差_汇总-县级财政报表附表" xfId="248"/>
    <cellStyle name="分级显示行_1_13区汇总" xfId="249"/>
    <cellStyle name="_kcb1" xfId="250"/>
    <cellStyle name="_2009-1" xfId="251"/>
    <cellStyle name="好_2008年县级公安保障标准落实奖励经费分配测算" xfId="252"/>
    <cellStyle name="_ET_STYLE_NoName_00__Book1_2_社保口项目支出明细表科室第二稿(汇报郭局长修改后）" xfId="253"/>
    <cellStyle name="_20100326高清市院遂宁检察院1080P配置清单26日改" xfId="254"/>
    <cellStyle name="_2010年度六项费用计划（0310）" xfId="255"/>
    <cellStyle name="差_副本73283696546880457822010-04-29 2" xfId="256"/>
    <cellStyle name="_2010年预算申报表(2010-02)v5二级行打印(拨备new)" xfId="257"/>
    <cellStyle name="好_2007年人员分部门统计表" xfId="258"/>
    <cellStyle name="60% - 强调文字颜色 6 2" xfId="259"/>
    <cellStyle name="_2011年各行基数及计划增量调查表（部门上报汇总）" xfId="260"/>
    <cellStyle name="t_社保口项目支出明细表科室第二稿(汇报郭局长修改后）" xfId="261"/>
    <cellStyle name="_3543底稿王岚" xfId="262"/>
    <cellStyle name="_5303工厂底稿王岚" xfId="263"/>
    <cellStyle name="Subtotal" xfId="264"/>
    <cellStyle name="_8月各行减值计算" xfId="265"/>
    <cellStyle name="好_汇总-县级财政报表附表" xfId="266"/>
    <cellStyle name="_Book1_1" xfId="267"/>
    <cellStyle name="Calc Percent (2)" xfId="268"/>
    <cellStyle name="F5" xfId="269"/>
    <cellStyle name="_ZMN05年审底稿－桂林橡胶‘" xfId="270"/>
    <cellStyle name="常规 3 2 2" xfId="271"/>
    <cellStyle name="差_Book1_2013年部门预算车辆情况统计表" xfId="272"/>
    <cellStyle name="㼿㼿㼿㼿?" xfId="273"/>
    <cellStyle name="_long term loan - others 300504_Shenhua PBC package 050530_(中企华)审计评估联合申报明细表.V1" xfId="274"/>
    <cellStyle name="_Book1_1_Book1" xfId="275"/>
    <cellStyle name="wrap" xfId="276"/>
    <cellStyle name="_ET_STYLE_NoName_00__Book1" xfId="277"/>
    <cellStyle name="_Book1_1_公务费分类分档定额标准" xfId="278"/>
    <cellStyle name="千位_ 方正PC" xfId="279"/>
    <cellStyle name="常规 3 12" xfId="280"/>
    <cellStyle name="_Book1_1_社保口项目支出明细表科室第二稿(汇报郭局长修改后）" xfId="281"/>
    <cellStyle name="汇总 2" xfId="282"/>
    <cellStyle name="Comma  - Style5" xfId="283"/>
    <cellStyle name="好_城建部门" xfId="284"/>
    <cellStyle name="_Book1_1_项目支出明细表科室第二稿(汇报郭局长修改后）" xfId="285"/>
    <cellStyle name="常规 3 2 3" xfId="286"/>
    <cellStyle name="Accent2 - 20%" xfId="287"/>
    <cellStyle name="_计划表2－3：产品业务计划表" xfId="288"/>
    <cellStyle name="_Book1_2" xfId="289"/>
    <cellStyle name="F6" xfId="290"/>
    <cellStyle name="_Book1_3_公务费分类分档定额标准" xfId="291"/>
    <cellStyle name="检查单元格 2" xfId="292"/>
    <cellStyle name="归盒啦_95" xfId="293"/>
    <cellStyle name="Currency\[0]" xfId="294"/>
    <cellStyle name="Linked Cell" xfId="295"/>
    <cellStyle name="千位分隔 5" xfId="296"/>
    <cellStyle name="好_Book1_4" xfId="297"/>
    <cellStyle name="_Book1_2_Book1" xfId="298"/>
    <cellStyle name="常规 23 2" xfId="299"/>
    <cellStyle name="_钞币安防汇总" xfId="300"/>
    <cellStyle name="_Book1_2_公务费分类分档定额标准" xfId="301"/>
    <cellStyle name="Comma[2]" xfId="302"/>
    <cellStyle name="_Book1_2_社保口项目支出明细表科室第二稿(汇报郭局长修改后）" xfId="303"/>
    <cellStyle name="20% - Accent3" xfId="304"/>
    <cellStyle name="常规 3_2013年部门预算车辆情况统计表" xfId="305"/>
    <cellStyle name="_Book1_2_项目支出明细表科室第二稿(汇报郭局长修改后）" xfId="306"/>
    <cellStyle name="sstot" xfId="307"/>
    <cellStyle name="好_Book1_项目支出明细表科室第二稿(汇报郭局长修改后）" xfId="308"/>
    <cellStyle name="KPMG Normal Text" xfId="309"/>
    <cellStyle name="_Book1_2013年部门预算车辆情况统计表" xfId="310"/>
    <cellStyle name="常规 3 2 4" xfId="311"/>
    <cellStyle name="Heading 1" xfId="312"/>
    <cellStyle name="_Book1_3" xfId="313"/>
    <cellStyle name="F7" xfId="314"/>
    <cellStyle name="20% - Accent1" xfId="315"/>
    <cellStyle name="Accent1 - 20%" xfId="316"/>
    <cellStyle name="_Part III.200406.Loan and Liabilities details.(Site Name)_KPMG original version_附件1：审计评估联合申报明细表" xfId="317"/>
    <cellStyle name="_费用_Book1" xfId="318"/>
    <cellStyle name="_分行操作风险测算" xfId="319"/>
    <cellStyle name="0,0_x000d_&#10;NA_x000d_&#10;" xfId="320"/>
    <cellStyle name="_审计资料清单附件3—2004年" xfId="321"/>
    <cellStyle name="_Book1_3_2013年部门预算车辆情况统计表" xfId="322"/>
    <cellStyle name="_Book1_3_Book1" xfId="323"/>
    <cellStyle name="_Book1_3_社保口项目支出明细表科室第二稿(汇报郭局长修改后）" xfId="324"/>
    <cellStyle name="_Book1_3_项目支出明细表科室第二稿(汇报郭局长修改后）" xfId="325"/>
    <cellStyle name="好_03昭通" xfId="326"/>
    <cellStyle name="_Book1_4" xfId="327"/>
    <cellStyle name="F8" xfId="328"/>
    <cellStyle name="Heading 2" xfId="329"/>
    <cellStyle name="20% - 强调文字颜色 3 2" xfId="330"/>
    <cellStyle name="寘嬫愗傝 [0.00]_Region Orders (2)" xfId="331"/>
    <cellStyle name="_Book1_Book1" xfId="332"/>
    <cellStyle name="_Book1_社保口项目支出明细表科室第二稿(汇报郭局长修改后）" xfId="333"/>
    <cellStyle name="t_HVAC Equipment (3)_公务费分类分档定额标准" xfId="334"/>
    <cellStyle name="_Book1_项目支出明细表科室第二稿(汇报郭局长修改后）" xfId="335"/>
    <cellStyle name="_姓名核对信息备案表" xfId="336"/>
    <cellStyle name="_CBRE明细表" xfId="337"/>
    <cellStyle name="EY House" xfId="338"/>
    <cellStyle name="style1" xfId="339"/>
    <cellStyle name="_CCB.HO.New TB template.CCB PRC IAS Sorting.040223 trial run" xfId="340"/>
    <cellStyle name="_ET_STYLE_NoName_00_" xfId="341"/>
    <cellStyle name="_ET_STYLE_NoName_00__2013年部门预算车辆情况统计表" xfId="342"/>
    <cellStyle name="好_530623_2006年县级财政报表附表" xfId="343"/>
    <cellStyle name="_ET_STYLE_NoName_00__2013年部门预算项目及车辆核对表（农业、经建）" xfId="344"/>
    <cellStyle name="_ET_STYLE_NoName_00__Book1_1" xfId="345"/>
    <cellStyle name="Link Currency (2)" xfId="346"/>
    <cellStyle name="_ET_STYLE_NoName_00__Book1_1_2013年部门预算车辆情况统计表" xfId="347"/>
    <cellStyle name="_ET_STYLE_NoName_00__Book1_1_Book1" xfId="348"/>
    <cellStyle name="差_2006年基础数据" xfId="349"/>
    <cellStyle name="Accent1 - 40%" xfId="350"/>
    <cellStyle name="差_副本73283696546880457822010-04-29" xfId="351"/>
    <cellStyle name="_ET_STYLE_NoName_00__Book1_1_社保口项目支出明细表科室第二稿(汇报郭局长修改后）" xfId="352"/>
    <cellStyle name="好_11大理" xfId="353"/>
    <cellStyle name="Mon閠aũre_!!!GO" xfId="354"/>
    <cellStyle name="Accent5 - 20%" xfId="355"/>
    <cellStyle name="_ET_STYLE_NoName_00__Book1_2" xfId="356"/>
    <cellStyle name="_ET_STYLE_NoName_00__Book1_2_公务费分类分档定额标准" xfId="357"/>
    <cellStyle name="_ET_STYLE_NoName_00__Book1_3" xfId="358"/>
    <cellStyle name="40% - 强调文字颜色 3 2" xfId="359"/>
    <cellStyle name="_分解表（调整）" xfId="360"/>
    <cellStyle name="_ET_STYLE_NoName_00__Book1_Book1" xfId="361"/>
    <cellStyle name="_ET_STYLE_NoName_00__Book1_公务费分类分档定额标准" xfId="362"/>
    <cellStyle name="20% - 强调文字颜色 6 2" xfId="363"/>
    <cellStyle name="_ET_STYLE_NoName_00__Book1_社保口项目支出明细表科室第二稿(汇报郭局长修改后）" xfId="364"/>
    <cellStyle name="_公司部1210" xfId="365"/>
    <cellStyle name="_ET_STYLE_NoName_00__Book1_项目支出明细表科室第二稿(汇报郭局长修改后）" xfId="366"/>
    <cellStyle name="强调文字颜色 3 2" xfId="367"/>
    <cellStyle name="_ET_STYLE_NoName_00__公务费分类分档定额标准" xfId="368"/>
    <cellStyle name="好_~5676413" xfId="369"/>
    <cellStyle name="好_高中教师人数（教育厅1.6日提供）" xfId="370"/>
    <cellStyle name="Percent [0%]" xfId="371"/>
    <cellStyle name="_ET_STYLE_NoName_00__社保口项目支出明细表科室第二稿(汇报郭局长修改后）" xfId="372"/>
    <cellStyle name="_ET_STYLE_NoName_00__项目支出明细表科室第二稿(汇报郭局长修改后）" xfId="373"/>
    <cellStyle name="Mon閠aire_!!!GO" xfId="374"/>
    <cellStyle name="_ET_STYLE_NoName_00__修改—3.25日市政府常务会定—2015年市级部门预算表(4.17)" xfId="375"/>
    <cellStyle name="20% - 强调文字颜色 4 2" xfId="376"/>
    <cellStyle name="_IPO 财务报表" xfId="377"/>
    <cellStyle name="revised" xfId="378"/>
    <cellStyle name="通貨 [0.00]_１１月価格表" xfId="379"/>
    <cellStyle name="_KPI指标体系表(定)" xfId="380"/>
    <cellStyle name="_KPMG original version" xfId="381"/>
    <cellStyle name="_KPMG original version_附件1：审计评估联合申报明细表" xfId="382"/>
    <cellStyle name="_long term loan - others 300504_(中企华)审计评估联合申报明细表.V1" xfId="383"/>
    <cellStyle name="Accent4_2013年部门预算车辆情况统计表" xfId="384"/>
    <cellStyle name="_long term loan - others 300504_KPMG original version" xfId="385"/>
    <cellStyle name="常规 3 4" xfId="386"/>
    <cellStyle name="_long term loan - others 300504_KPMG original version_(中企华)审计评估联合申报明细表.V1" xfId="387"/>
    <cellStyle name="_long term loan - others 300504_KPMG original version_附件1：审计评估联合申报明细表" xfId="388"/>
    <cellStyle name="Currency1" xfId="389"/>
    <cellStyle name="常规 13" xfId="390"/>
    <cellStyle name="_long term loan - others 300504_Shenhua PBC package 050530" xfId="391"/>
    <cellStyle name="适中 3" xfId="392"/>
    <cellStyle name="{Thousand}" xfId="393"/>
    <cellStyle name="F4" xfId="394"/>
    <cellStyle name="_long term loan - others 300504_Shenhua PBC package 050530_附件1：审计评估联合申报明细表" xfId="395"/>
    <cellStyle name="_long term loan - others 300504_附件1：审计评估联合申报明细表" xfId="396"/>
    <cellStyle name="强调文字颜色 4 2" xfId="397"/>
    <cellStyle name="60% - Accent5" xfId="398"/>
    <cellStyle name="常规 2 5" xfId="399"/>
    <cellStyle name="差_云南农村义务教育统计表" xfId="400"/>
    <cellStyle name="_long term loan - others 300504_审计调查表.V3" xfId="401"/>
    <cellStyle name="_Part III.200406.Loan and Liabilities details.(Site Name)" xfId="402"/>
    <cellStyle name="差_县级基础数据" xfId="403"/>
    <cellStyle name="Currency [00]" xfId="404"/>
    <cellStyle name="Moneda [0]_96 Risk" xfId="405"/>
    <cellStyle name="烹拳 [0]_ +Foil &amp; -FOIL &amp; PAPER" xfId="406"/>
    <cellStyle name="_Part III.200406.Loan and Liabilities details.(Site Name)_(中企华)审计评估联合申报明细表.V1" xfId="407"/>
    <cellStyle name="常规 7 2" xfId="408"/>
    <cellStyle name="_Part III.200406.Loan and Liabilities details.(Site Name)_KPMG original version" xfId="409"/>
    <cellStyle name="_Part III.200406.Loan and Liabilities details.(Site Name)_KPMG original version_(中企华)审计评估联合申报明细表.V1" xfId="410"/>
    <cellStyle name="40% - 强调文字颜色 2 3" xfId="411"/>
    <cellStyle name="_Part III.200406.Loan and Liabilities details.(Site Name)_Shenhua PBC package 050530_(中企华)审计评估联合申报明细表.V1" xfId="412"/>
    <cellStyle name="好 2" xfId="413"/>
    <cellStyle name="entry box" xfId="414"/>
    <cellStyle name="_Part III.200406.Loan and Liabilities details.(Site Name)_Shenhua PBC package 050530_附件1：审计评估联合申报明细表" xfId="415"/>
    <cellStyle name="20% - 强调文字颜色 2 3" xfId="416"/>
    <cellStyle name="_Part III.200406.Loan and Liabilities details.(Site Name)_附件1：审计评估联合申报明细表" xfId="417"/>
    <cellStyle name="_定稿表" xfId="418"/>
    <cellStyle name="千位分隔 2" xfId="419"/>
    <cellStyle name="_Part III.200406.Loan and Liabilities details.(Site Name)_审计调查表.V3" xfId="420"/>
    <cellStyle name="好_Book1_1" xfId="421"/>
    <cellStyle name="_Shenhua PBC package 050530" xfId="422"/>
    <cellStyle name="_Shenhua PBC package 050530_(中企华)审计评估联合申报明细表.V1" xfId="423"/>
    <cellStyle name="Pourcentage_pldt" xfId="424"/>
    <cellStyle name="_Shenhua PBC package 050530_附件1：审计评估联合申报明细表" xfId="425"/>
    <cellStyle name="差_2009年一般性转移支付标准工资_奖励补助测算5.23新" xfId="426"/>
    <cellStyle name="_ZMN年审底稿－黎明化工研究院" xfId="427"/>
    <cellStyle name="_双沟集团长期投资" xfId="428"/>
    <cellStyle name="_ZMN原料厂底稿2005" xfId="429"/>
    <cellStyle name="_常林股份2006合并报表" xfId="430"/>
    <cellStyle name="_综合考评2007" xfId="431"/>
    <cellStyle name="_城北支行2008年KPI计划考核上报样表" xfId="432"/>
    <cellStyle name="_主要指标监测表0930" xfId="433"/>
    <cellStyle name="_川崎报表TB" xfId="434"/>
    <cellStyle name="_川崎正式报表" xfId="435"/>
    <cellStyle name="Input Cells 2" xfId="436"/>
    <cellStyle name="e鯪9Y_x000b_" xfId="437"/>
    <cellStyle name="Sheet Head" xfId="438"/>
    <cellStyle name="_单户" xfId="439"/>
    <cellStyle name="差_~5676413" xfId="440"/>
    <cellStyle name="_二级行主指表2009" xfId="441"/>
    <cellStyle name="_方案附件13：2007综合经营计划表（云南）" xfId="442"/>
    <cellStyle name="_房屋建筑评估申报表" xfId="443"/>
    <cellStyle name="常规 3 2_修改—3.25日市政府常务会定—2015年市级部门预算表(4.17)" xfId="444"/>
    <cellStyle name="_房租费计划" xfId="445"/>
    <cellStyle name="强调文字颜色 5 2" xfId="446"/>
    <cellStyle name="_费用" xfId="447"/>
    <cellStyle name="_附件1：审计评估联合申报明细表" xfId="448"/>
    <cellStyle name="60% - Accent2" xfId="449"/>
    <cellStyle name="强调 3" xfId="450"/>
    <cellStyle name="_附件一 分行责任中心预算管理相关报表071212" xfId="451"/>
    <cellStyle name="_复件 IPO 财务报表" xfId="452"/>
    <cellStyle name="_给培训方的名单" xfId="453"/>
    <cellStyle name="_激励费用表" xfId="454"/>
    <cellStyle name="_计划表式口径1011（产品计划编制表）" xfId="455"/>
    <cellStyle name="Accent4" xfId="456"/>
    <cellStyle name="標準_1.中国建行主要会表格式" xfId="457"/>
    <cellStyle name="_济铁财务处税金底稿-WB" xfId="458"/>
    <cellStyle name="20% - Accent5" xfId="459"/>
    <cellStyle name="_减值测算相关报表（反馈计财部1212）" xfId="460"/>
    <cellStyle name="Monétaire_!!!GO" xfId="461"/>
    <cellStyle name="_经济资本系数20061129" xfId="462"/>
    <cellStyle name="_利润表科目的基本对照表4（马雪泉）" xfId="463"/>
    <cellStyle name="好_Book1_5" xfId="464"/>
    <cellStyle name="_林海股份报表2006" xfId="465"/>
    <cellStyle name="_实业公司ZMN底稿" xfId="466"/>
    <cellStyle name="pricing" xfId="467"/>
    <cellStyle name="_期间费用1" xfId="468"/>
    <cellStyle name="_取数" xfId="469"/>
    <cellStyle name="Accent5 - 60%" xfId="470"/>
    <cellStyle name="常规 12" xfId="471"/>
    <cellStyle name="_人力费用测算表" xfId="472"/>
    <cellStyle name="_沈阳化工股份报表06" xfId="473"/>
    <cellStyle name="_条线计划汇总" xfId="474"/>
    <cellStyle name="_同皓应收、票据、预收" xfId="475"/>
    <cellStyle name="_同皓应收账龄划分" xfId="476"/>
    <cellStyle name="常规 6_Book1" xfId="477"/>
    <cellStyle name="差_2007年检察院案件数" xfId="478"/>
    <cellStyle name="Accent3" xfId="479"/>
    <cellStyle name="_网络改造通信费用测算表（20090820）" xfId="480"/>
    <cellStyle name="样式 1" xfId="481"/>
    <cellStyle name="_网上公布名单" xfId="482"/>
    <cellStyle name="Prefilled" xfId="483"/>
    <cellStyle name="强调文字颜色 2 2" xfId="484"/>
    <cellStyle name="_文函专递0211-施工企业调查表（附件）" xfId="485"/>
    <cellStyle name="_修改后的资产负债表科目对照表1021（马雪泉）" xfId="486"/>
    <cellStyle name="price" xfId="487"/>
    <cellStyle name="_预收其他应付内部往来" xfId="488"/>
    <cellStyle name="む|靇Revenuenuesy L" xfId="489"/>
    <cellStyle name="强调 2" xfId="490"/>
    <cellStyle name="_中间业务挂价表（公司部+500）2" xfId="491"/>
    <cellStyle name="60% - Accent1" xfId="492"/>
    <cellStyle name="{Comma [0]}" xfId="493"/>
    <cellStyle name="差 3" xfId="494"/>
    <cellStyle name="{Comma}" xfId="495"/>
    <cellStyle name="{Date}" xfId="496"/>
    <cellStyle name="{Month}" xfId="497"/>
    <cellStyle name="60% - Accent4" xfId="498"/>
    <cellStyle name="per.style" xfId="499"/>
    <cellStyle name="PSInt" xfId="500"/>
    <cellStyle name="常规 2 4" xfId="501"/>
    <cellStyle name="{Thousand [0]}" xfId="502"/>
    <cellStyle name="{Percent}" xfId="503"/>
    <cellStyle name="差_2008云南省分县市中小学教职工统计表（教育厅提供）" xfId="504"/>
    <cellStyle name="{Z'0000(1 dec)}" xfId="505"/>
    <cellStyle name="{Z'0000(4 dec)}" xfId="506"/>
    <cellStyle name="20% - 强调文字颜色 1 3" xfId="507"/>
    <cellStyle name="0,0_x000d_&#10;NA_x000d_&#10; 2" xfId="508"/>
    <cellStyle name="常规 2 2 2" xfId="509"/>
    <cellStyle name="0,0_x000d_&#10;NA_x000d_&#10;_Book1" xfId="510"/>
    <cellStyle name="20% - Accent4" xfId="511"/>
    <cellStyle name="20% - Accent6" xfId="512"/>
    <cellStyle name="20% - 强调文字颜色 1 2" xfId="513"/>
    <cellStyle name="t_HVAC Equipment (3)_Book1" xfId="514"/>
    <cellStyle name="差_奖励补助测算5.24冯铸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Percent [2]" xfId="712"/>
    <cellStyle name="强调 1" xfId="713"/>
    <cellStyle name="PrePop Currency (0)" xfId="714"/>
    <cellStyle name="好_基础数据分析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差_2008年县级公安保障标准落实奖励经费分配测算" xfId="724"/>
    <cellStyle name="RowLevel_0" xfId="725"/>
    <cellStyle name="section" xfId="726"/>
    <cellStyle name="SOR" xfId="727"/>
    <cellStyle name="Standard_AREAS" xfId="728"/>
    <cellStyle name="subhead" xfId="729"/>
    <cellStyle name="t]_x000d_&#10;color schemes=默认 Windows_x000d_&#10;_x000d_&#10;[color schemes]_x000d_&#10;Arizona=804000,FFFFFF,FFFFFF,0,FFFFFF,0,808040,C0C0C0,FFFFF" xfId="730"/>
    <cellStyle name="昗弨_FWBS1100" xfId="731"/>
    <cellStyle name="t_2013年部门预算车辆情况统计表" xfId="732"/>
    <cellStyle name="t_Book1" xfId="733"/>
    <cellStyle name="常规 7" xfId="734"/>
    <cellStyle name="t_HVAC Equipment (3)" xfId="735"/>
    <cellStyle name="t_HVAC Equipment (3)_社保口项目支出明细表科室第二稿(汇报郭局长修改后）" xfId="736"/>
    <cellStyle name="t_HVAC Equipment (3)_项目支出明细表科室第二稿(汇报郭局长修改后）" xfId="737"/>
    <cellStyle name="t_公务费分类分档定额标准" xfId="738"/>
    <cellStyle name="分级显示列_1_Book1" xfId="739"/>
    <cellStyle name="Text Indent A" xfId="740"/>
    <cellStyle name="差_05玉溪" xfId="741"/>
    <cellStyle name="Text Indent B" xfId="742"/>
    <cellStyle name="好_2009年一般性转移支付标准工资" xfId="743"/>
    <cellStyle name="Text Indent C" xfId="744"/>
    <cellStyle name="霓付_ +Foil &amp; -FOIL &amp; PAPER" xfId="745"/>
    <cellStyle name="Thousands" xfId="746"/>
    <cellStyle name="常规 14_修改—3.25日市政府常务会定—2015年市级部门预算表(4.17)" xfId="747"/>
    <cellStyle name="常规 3 3 4" xfId="748"/>
    <cellStyle name="Title" xfId="749"/>
    <cellStyle name="Warning Text" xfId="750"/>
    <cellStyle name="好_Book1_1_Book1" xfId="751"/>
    <cellStyle name="パーセント_laroux" xfId="752"/>
    <cellStyle name="好_修改—3.25日市政府常务会定—2015年市级部门预算表(4.17)" xfId="753"/>
    <cellStyle name="_PLDT" xfId="754"/>
    <cellStyle name="_Total (2)" xfId="755"/>
    <cellStyle name="だ_PLDT" xfId="756"/>
    <cellStyle name="だ[0]_Total (2)" xfId="757"/>
    <cellStyle name="む|靃0]_Revenuesy Lr L" xfId="758"/>
    <cellStyle name="百分比 2" xfId="759"/>
    <cellStyle name="百分比 2 2 2" xfId="760"/>
    <cellStyle name="百分比 2 3" xfId="761"/>
    <cellStyle name="百分比 2 3 2" xfId="762"/>
    <cellStyle name="百分比 2 5" xfId="763"/>
    <cellStyle name="百分比 2 5 2" xfId="764"/>
    <cellStyle name="好_历年教师人数" xfId="765"/>
    <cellStyle name="常规 20 2" xfId="766"/>
    <cellStyle name="常规 15 2" xfId="767"/>
    <cellStyle name="百分比 2 6" xfId="768"/>
    <cellStyle name="百分比 3" xfId="769"/>
    <cellStyle name="百分比 3 2" xfId="770"/>
    <cellStyle name="百分比 4 2" xfId="771"/>
    <cellStyle name="标题 1 2" xfId="772"/>
    <cellStyle name="百分比 4_Book1" xfId="773"/>
    <cellStyle name="百分比 6 2" xfId="774"/>
    <cellStyle name="标题 3 2" xfId="775"/>
    <cellStyle name="捠壿_Region Orders (2)" xfId="776"/>
    <cellStyle name="编号" xfId="777"/>
    <cellStyle name="未定义" xfId="778"/>
    <cellStyle name="标题 1 3" xfId="779"/>
    <cellStyle name="标题 2 3" xfId="780"/>
    <cellStyle name="无" xfId="781"/>
    <cellStyle name="标题 3 3" xfId="782"/>
    <cellStyle name="千位分隔 3" xfId="783"/>
    <cellStyle name="标题 4 2" xfId="784"/>
    <cellStyle name="好_Book1_2" xfId="785"/>
    <cellStyle name="千位分隔 4" xfId="786"/>
    <cellStyle name="标题 4 3" xfId="787"/>
    <cellStyle name="好_Book1_3" xfId="788"/>
    <cellStyle name="好_第一部分：综合全" xfId="789"/>
    <cellStyle name="标题 5" xfId="790"/>
    <cellStyle name="好_00省级(打印)" xfId="791"/>
    <cellStyle name="标题1" xfId="792"/>
    <cellStyle name="桁区切り [0.00]_１１月価格表" xfId="793"/>
    <cellStyle name="表标题" xfId="794"/>
    <cellStyle name="部门" xfId="795"/>
    <cellStyle name="常规 2 2" xfId="796"/>
    <cellStyle name="差_00省级(打印)" xfId="797"/>
    <cellStyle name="差_03昭通" xfId="798"/>
    <cellStyle name="差_0502通海县" xfId="799"/>
    <cellStyle name="常规 35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常规 2 5_Book1" xfId="810"/>
    <cellStyle name="差_2009年一般性转移支付标准工资_~4190974" xfId="811"/>
    <cellStyle name="常规 2 6 2" xfId="812"/>
    <cellStyle name="差_2009年一般性转移支付标准工资_地方配套按人均增幅控制8.30xl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好_地方配套按人均增幅控制8.31（调整结案率后）xl" xfId="821"/>
    <cellStyle name="差_Book1" xfId="822"/>
    <cellStyle name="差_地方配套按人均增幅控制8.30xl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好_2009年一般性转移支付标准工资_不用软件计算9.1不考虑经费管理评价xl" xfId="829"/>
    <cellStyle name="差_Book1_项目支出明细表科室第二稿(汇报郭局长修改后）" xfId="830"/>
    <cellStyle name="差_Book1_2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差_不用软件计算9.1不考虑经费管理评价xl" xfId="847"/>
    <cellStyle name="差_修改—3.25日市政府常务会定—2015年市级部门预算表(4.17)" xfId="848"/>
    <cellStyle name="好_奖励补助测算5.22测试" xfId="849"/>
    <cellStyle name="差_财政供养人员" xfId="850"/>
    <cellStyle name="표준_(업무)평가단" xfId="851"/>
    <cellStyle name="常规 11" xfId="852"/>
    <cellStyle name="常规 2 12" xfId="853"/>
    <cellStyle name="差_财政支出对上级的依赖程度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差_丽江汇总" xfId="866"/>
    <cellStyle name="公司标准表 2" xfId="867"/>
    <cellStyle name="差_三季度－表二" xfId="868"/>
    <cellStyle name="差_卫生部门" xfId="869"/>
    <cellStyle name="差_文体广播部门" xfId="870"/>
    <cellStyle name="好_M01-2(州市补助收入)" xfId="871"/>
    <cellStyle name="常规 10 2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13_修改—3.25日市政府常务会定—2015年市级部门预算表(4.17)" xfId="882"/>
    <cellStyle name="常规 4 2 2" xfId="883"/>
    <cellStyle name="常规 14" xfId="884"/>
    <cellStyle name="常规 14 2" xfId="885"/>
    <cellStyle name="常规 21" xfId="886"/>
    <cellStyle name="常规 16" xfId="887"/>
    <cellStyle name="常规 16 2" xfId="888"/>
    <cellStyle name="常规 16 2 2" xfId="889"/>
    <cellStyle name="常规 22" xfId="890"/>
    <cellStyle name="常规 17" xfId="891"/>
    <cellStyle name="常规 19" xfId="892"/>
    <cellStyle name="常规 2 11" xfId="893"/>
    <cellStyle name="常规 2 13" xfId="894"/>
    <cellStyle name="好_副本73283696546880457822010-04-29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G12" sqref="G12"/>
    </sheetView>
  </sheetViews>
  <sheetFormatPr defaultColWidth="9" defaultRowHeight="12.75" customHeight="1"/>
  <cols>
    <col min="1" max="9" width="17.1428571428571" style="49" customWidth="1"/>
    <col min="10" max="10" width="9" style="49" customWidth="1"/>
  </cols>
  <sheetData>
    <row r="2" ht="14.25" customHeight="1" spans="1:10">
      <c r="A2" s="160"/>
      <c r="B2"/>
      <c r="C2"/>
      <c r="D2"/>
      <c r="E2"/>
      <c r="F2"/>
      <c r="G2"/>
      <c r="H2"/>
      <c r="I2"/>
      <c r="J2"/>
    </row>
    <row r="3" ht="18.75" customHeight="1" spans="1:10">
      <c r="A3" s="161" t="s">
        <v>0</v>
      </c>
      <c r="B3" s="161"/>
      <c r="C3" s="161"/>
      <c r="D3" s="161"/>
      <c r="E3" s="161"/>
      <c r="F3" s="161"/>
      <c r="G3" s="161"/>
      <c r="H3" s="161"/>
      <c r="I3" s="161"/>
      <c r="J3"/>
    </row>
    <row r="4" ht="24" customHeight="1" spans="1:10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/>
    </row>
    <row r="5" ht="14.25" customHeight="1" spans="1:10">
      <c r="A5" s="161"/>
      <c r="B5" s="161"/>
      <c r="C5" s="161"/>
      <c r="D5" s="161"/>
      <c r="E5" s="161"/>
      <c r="F5" s="161"/>
      <c r="G5" s="161"/>
      <c r="H5" s="161"/>
      <c r="I5" s="161"/>
      <c r="J5"/>
    </row>
    <row r="6" ht="14.25" customHeight="1" spans="1:10">
      <c r="A6" s="161"/>
      <c r="B6" s="161"/>
      <c r="C6" s="161"/>
      <c r="D6" s="161"/>
      <c r="E6" s="161"/>
      <c r="F6" s="161"/>
      <c r="G6" s="161"/>
      <c r="H6" s="161"/>
      <c r="I6" s="161"/>
      <c r="J6"/>
    </row>
    <row r="7" ht="14.25" customHeight="1" spans="1:10">
      <c r="A7" s="161"/>
      <c r="B7" s="161"/>
      <c r="C7" s="161"/>
      <c r="D7" s="161"/>
      <c r="E7" s="161"/>
      <c r="F7" s="161"/>
      <c r="G7" s="161"/>
      <c r="H7" s="161"/>
      <c r="I7" s="161"/>
      <c r="J7"/>
    </row>
    <row r="8" ht="14.25" customHeight="1" spans="1:10">
      <c r="A8" s="161"/>
      <c r="B8" s="161"/>
      <c r="C8" s="161"/>
      <c r="D8" s="161"/>
      <c r="E8" s="161"/>
      <c r="F8" s="161"/>
      <c r="G8" s="161"/>
      <c r="H8" s="161"/>
      <c r="I8" s="161"/>
      <c r="J8"/>
    </row>
    <row r="9" ht="33" customHeight="1" spans="1:10">
      <c r="A9" s="162" t="s">
        <v>2</v>
      </c>
      <c r="B9" s="162"/>
      <c r="C9" s="162"/>
      <c r="D9" s="162"/>
      <c r="E9" s="162"/>
      <c r="F9" s="162"/>
      <c r="G9" s="162"/>
      <c r="H9" s="162"/>
      <c r="I9" s="162"/>
      <c r="J9"/>
    </row>
    <row r="10" ht="14.25" customHeight="1" spans="1:10">
      <c r="A10" s="161"/>
      <c r="B10" s="161"/>
      <c r="C10" s="161"/>
      <c r="D10" s="161"/>
      <c r="E10" s="161"/>
      <c r="F10" s="161"/>
      <c r="G10" s="161"/>
      <c r="H10" s="161"/>
      <c r="I10" s="161"/>
      <c r="J10"/>
    </row>
    <row r="11" ht="14.25" customHeight="1" spans="1:10">
      <c r="A11" s="161"/>
      <c r="B11" s="161"/>
      <c r="C11" s="161"/>
      <c r="D11" s="161"/>
      <c r="E11" s="161"/>
      <c r="F11" s="161"/>
      <c r="G11" s="161"/>
      <c r="H11" s="161"/>
      <c r="I11" s="161"/>
      <c r="J11"/>
    </row>
    <row r="12" ht="14.25" customHeight="1" spans="1:10">
      <c r="A12" s="161"/>
      <c r="B12" s="161"/>
      <c r="C12" s="161"/>
      <c r="D12" s="161"/>
      <c r="E12" s="161"/>
      <c r="F12" s="161"/>
      <c r="G12" s="161"/>
      <c r="H12" s="161"/>
      <c r="I12" s="161"/>
      <c r="J12"/>
    </row>
    <row r="13" ht="14.25" customHeight="1" spans="1:10">
      <c r="A13" s="161"/>
      <c r="B13" s="161"/>
      <c r="C13" s="161"/>
      <c r="D13" s="161"/>
      <c r="E13" s="161"/>
      <c r="F13" s="161"/>
      <c r="G13" s="161"/>
      <c r="H13" s="161"/>
      <c r="I13" s="161"/>
      <c r="J13"/>
    </row>
    <row r="14" ht="14.25" customHeight="1" spans="1:10">
      <c r="A14" s="161"/>
      <c r="B14" s="161"/>
      <c r="C14" s="161"/>
      <c r="D14" s="161"/>
      <c r="E14" s="161"/>
      <c r="F14" s="161"/>
      <c r="G14" s="161"/>
      <c r="H14" s="161"/>
      <c r="I14" s="161"/>
      <c r="J14"/>
    </row>
    <row r="15" ht="14.25" customHeight="1" spans="1:10">
      <c r="A15" s="161"/>
      <c r="B15" s="161"/>
      <c r="C15" s="161"/>
      <c r="D15" s="161"/>
      <c r="E15" s="161"/>
      <c r="F15" s="161"/>
      <c r="G15" s="161"/>
      <c r="H15" s="161"/>
      <c r="I15" s="161"/>
      <c r="J15"/>
    </row>
    <row r="16" ht="14.25" customHeight="1" spans="1:10">
      <c r="A16" s="161"/>
      <c r="B16" s="161"/>
      <c r="C16" s="161"/>
      <c r="D16" s="161"/>
      <c r="E16" s="161"/>
      <c r="F16" s="161"/>
      <c r="G16" s="161"/>
      <c r="H16" s="161"/>
      <c r="I16" s="161"/>
      <c r="J16"/>
    </row>
    <row r="17" ht="14.25" customHeight="1" spans="1:10">
      <c r="A17" s="161"/>
      <c r="B17" s="161"/>
      <c r="C17" s="161"/>
      <c r="D17" s="161"/>
      <c r="E17" s="161"/>
      <c r="F17" s="161"/>
      <c r="G17" s="161"/>
      <c r="H17" s="161"/>
      <c r="I17" s="161"/>
      <c r="J17"/>
    </row>
    <row r="18" ht="14.25" customHeight="1" spans="1:10">
      <c r="A18" s="161"/>
      <c r="B18" s="161"/>
      <c r="C18" s="161"/>
      <c r="D18" s="161"/>
      <c r="E18" s="161"/>
      <c r="F18" s="161"/>
      <c r="G18" s="161"/>
      <c r="H18" s="161"/>
      <c r="I18" s="161"/>
      <c r="J18"/>
    </row>
    <row r="19" ht="14.25" customHeight="1" spans="1:10">
      <c r="A19" s="163" t="s">
        <v>3</v>
      </c>
      <c r="B19" s="161"/>
      <c r="C19" s="161"/>
      <c r="D19" s="161"/>
      <c r="E19" s="161"/>
      <c r="F19" s="161"/>
      <c r="G19" s="161"/>
      <c r="H19" s="161"/>
      <c r="I19" s="161"/>
      <c r="J19"/>
    </row>
    <row r="20" ht="14.25" customHeight="1" spans="1:10">
      <c r="A20" s="161"/>
      <c r="B20" s="161"/>
      <c r="C20" s="161"/>
      <c r="D20" s="161"/>
      <c r="E20" s="161"/>
      <c r="F20" s="161"/>
      <c r="G20" s="161"/>
      <c r="H20" s="161"/>
      <c r="I20" s="161"/>
      <c r="J20"/>
    </row>
    <row r="21" ht="14.25" customHeight="1" spans="1:10">
      <c r="A21" s="161"/>
      <c r="B21" s="161"/>
      <c r="C21" s="161"/>
      <c r="D21" s="161"/>
      <c r="E21" s="161"/>
      <c r="F21" s="161"/>
      <c r="G21" s="161"/>
      <c r="H21"/>
      <c r="I21" s="161"/>
      <c r="J21"/>
    </row>
    <row r="22" ht="14.25" customHeight="1" spans="1:10">
      <c r="A22" s="161"/>
      <c r="B22" s="161" t="s">
        <v>4</v>
      </c>
      <c r="C22" s="164" t="s">
        <v>5</v>
      </c>
      <c r="D22" s="165" t="s">
        <v>6</v>
      </c>
      <c r="E22" s="166"/>
      <c r="F22" s="164"/>
      <c r="G22" s="161" t="s">
        <v>7</v>
      </c>
      <c r="H22"/>
      <c r="I22" s="161"/>
      <c r="J22"/>
    </row>
    <row r="23" ht="15.75" customHeight="1" spans="1:10">
      <c r="A23"/>
      <c r="B23" s="167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I9"/>
    <mergeCell ref="A19:I19"/>
    <mergeCell ref="D22:E22"/>
  </mergeCells>
  <pageMargins left="0.979166666666667" right="0.979166666666667" top="0.979166666666667" bottom="0.979166666666667" header="0.5" footer="0.5"/>
  <pageSetup paperSize="9" scale="81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9</v>
      </c>
      <c r="C2" s="51"/>
      <c r="D2"/>
    </row>
    <row r="3" ht="24.75" customHeight="1" spans="1:4">
      <c r="A3"/>
      <c r="B3" s="150"/>
      <c r="C3"/>
      <c r="D3"/>
    </row>
    <row r="4" ht="24.75" customHeight="1" spans="1:4">
      <c r="A4"/>
      <c r="B4" s="151" t="s">
        <v>10</v>
      </c>
      <c r="C4" s="152" t="s">
        <v>11</v>
      </c>
      <c r="D4"/>
    </row>
    <row r="5" ht="24.75" customHeight="1" spans="1:4">
      <c r="A5"/>
      <c r="B5" s="153" t="s">
        <v>12</v>
      </c>
      <c r="C5" s="154"/>
      <c r="D5"/>
    </row>
    <row r="6" ht="24.75" customHeight="1" spans="1:4">
      <c r="A6"/>
      <c r="B6" s="153" t="s">
        <v>13</v>
      </c>
      <c r="C6" s="154" t="s">
        <v>14</v>
      </c>
      <c r="D6"/>
    </row>
    <row r="7" ht="24.75" customHeight="1" spans="1:4">
      <c r="A7"/>
      <c r="B7" s="153" t="s">
        <v>15</v>
      </c>
      <c r="C7" s="154" t="s">
        <v>16</v>
      </c>
      <c r="D7"/>
    </row>
    <row r="8" ht="24.75" customHeight="1" spans="1:4">
      <c r="A8"/>
      <c r="B8" s="153" t="s">
        <v>17</v>
      </c>
      <c r="C8" s="154"/>
      <c r="D8"/>
    </row>
    <row r="9" ht="24.75" customHeight="1" spans="1:4">
      <c r="A9"/>
      <c r="B9" s="153" t="s">
        <v>18</v>
      </c>
      <c r="C9" s="154" t="s">
        <v>19</v>
      </c>
      <c r="D9"/>
    </row>
    <row r="10" ht="24.75" customHeight="1" spans="1:4">
      <c r="A10"/>
      <c r="B10" s="153" t="s">
        <v>20</v>
      </c>
      <c r="C10" s="154" t="s">
        <v>21</v>
      </c>
      <c r="D10"/>
    </row>
    <row r="11" ht="24.75" customHeight="1" spans="1:4">
      <c r="A11"/>
      <c r="B11" s="155" t="s">
        <v>22</v>
      </c>
      <c r="C11" s="154" t="s">
        <v>23</v>
      </c>
      <c r="D11"/>
    </row>
    <row r="12" ht="24.75" customHeight="1" spans="1:4">
      <c r="A12"/>
      <c r="B12" s="156" t="s">
        <v>24</v>
      </c>
      <c r="C12" s="157" t="s">
        <v>25</v>
      </c>
      <c r="D12"/>
    </row>
    <row r="13" ht="24.75" customHeight="1" spans="1:4">
      <c r="A13"/>
      <c r="B13" s="156" t="s">
        <v>26</v>
      </c>
      <c r="C13" s="158"/>
      <c r="D13"/>
    </row>
    <row r="14" ht="24.75" customHeight="1" spans="1:4">
      <c r="A14"/>
      <c r="B14" s="159" t="s">
        <v>27</v>
      </c>
      <c r="C14" s="158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workbookViewId="0">
      <selection activeCell="C13" sqref="C13"/>
    </sheetView>
  </sheetViews>
  <sheetFormatPr defaultColWidth="9.14285714285714" defaultRowHeight="12.75" customHeight="1" outlineLevelCol="4"/>
  <cols>
    <col min="1" max="1" width="34.8571428571429" style="132" customWidth="1"/>
    <col min="2" max="2" width="27.2857142857143" style="132" customWidth="1"/>
    <col min="3" max="3" width="34.5714285714286" style="132" customWidth="1"/>
    <col min="4" max="4" width="27.4285714285714" style="132" customWidth="1"/>
    <col min="5" max="5" width="31.2857142857143" style="132" customWidth="1"/>
    <col min="6" max="16384" width="9.14285714285714" style="133"/>
  </cols>
  <sheetData>
    <row r="1" ht="24.75" customHeight="1" spans="1:1">
      <c r="A1" s="134"/>
    </row>
    <row r="2" ht="24.75" customHeight="1" spans="1:4">
      <c r="A2" s="135" t="s">
        <v>28</v>
      </c>
      <c r="B2" s="135"/>
      <c r="C2" s="135"/>
      <c r="D2" s="135"/>
    </row>
    <row r="3" ht="24.75" customHeight="1" spans="1:4">
      <c r="A3" s="136"/>
      <c r="B3" s="137"/>
      <c r="C3" s="137"/>
      <c r="D3" s="138" t="s">
        <v>29</v>
      </c>
    </row>
    <row r="4" ht="24.75" customHeight="1" spans="1:4">
      <c r="A4" s="139" t="s">
        <v>30</v>
      </c>
      <c r="B4" s="139"/>
      <c r="C4" s="139" t="s">
        <v>31</v>
      </c>
      <c r="D4" s="139"/>
    </row>
    <row r="5" ht="24.75" customHeight="1" spans="1:4">
      <c r="A5" s="139" t="s">
        <v>32</v>
      </c>
      <c r="B5" s="139" t="s">
        <v>33</v>
      </c>
      <c r="C5" s="139" t="s">
        <v>32</v>
      </c>
      <c r="D5" s="139" t="s">
        <v>33</v>
      </c>
    </row>
    <row r="6" s="131" customFormat="1" ht="21.95" customHeight="1" spans="1:5">
      <c r="A6" s="126" t="s">
        <v>34</v>
      </c>
      <c r="B6" s="140">
        <f>B7+B8</f>
        <v>447251</v>
      </c>
      <c r="C6" s="112" t="s">
        <v>35</v>
      </c>
      <c r="D6" s="141"/>
      <c r="E6" s="142"/>
    </row>
    <row r="7" s="131" customFormat="1" ht="21.95" customHeight="1" spans="1:5">
      <c r="A7" s="126" t="s">
        <v>36</v>
      </c>
      <c r="B7" s="141">
        <v>447251</v>
      </c>
      <c r="C7" s="112" t="s">
        <v>37</v>
      </c>
      <c r="D7" s="141"/>
      <c r="E7" s="142"/>
    </row>
    <row r="8" s="131" customFormat="1" ht="21.95" customHeight="1" spans="1:5">
      <c r="A8" s="126" t="s">
        <v>38</v>
      </c>
      <c r="B8" s="141"/>
      <c r="C8" s="112" t="s">
        <v>39</v>
      </c>
      <c r="D8" s="141"/>
      <c r="E8" s="142"/>
    </row>
    <row r="9" s="131" customFormat="1" ht="21.95" customHeight="1" spans="1:5">
      <c r="A9" s="126" t="s">
        <v>40</v>
      </c>
      <c r="B9" s="141">
        <f>B10+B11</f>
        <v>0</v>
      </c>
      <c r="C9" s="112" t="s">
        <v>41</v>
      </c>
      <c r="D9" s="141"/>
      <c r="E9" s="142"/>
    </row>
    <row r="10" s="131" customFormat="1" ht="21.95" customHeight="1" spans="1:5">
      <c r="A10" s="126" t="s">
        <v>42</v>
      </c>
      <c r="B10" s="141"/>
      <c r="C10" s="112" t="s">
        <v>43</v>
      </c>
      <c r="D10" s="141"/>
      <c r="E10" s="142"/>
    </row>
    <row r="11" s="131" customFormat="1" ht="21.95" customHeight="1" spans="1:5">
      <c r="A11" s="126" t="s">
        <v>44</v>
      </c>
      <c r="B11" s="141"/>
      <c r="C11" s="112" t="s">
        <v>45</v>
      </c>
      <c r="D11" s="141"/>
      <c r="E11" s="142"/>
    </row>
    <row r="12" s="131" customFormat="1" ht="21.95" customHeight="1" spans="1:5">
      <c r="A12" s="126" t="s">
        <v>46</v>
      </c>
      <c r="B12" s="141">
        <f>B13+B14+B15</f>
        <v>3690600</v>
      </c>
      <c r="C12" s="112" t="s">
        <v>47</v>
      </c>
      <c r="D12" s="141"/>
      <c r="E12" s="142"/>
    </row>
    <row r="13" s="131" customFormat="1" ht="21.95" customHeight="1" spans="1:5">
      <c r="A13" s="126" t="s">
        <v>48</v>
      </c>
      <c r="B13" s="141">
        <v>0</v>
      </c>
      <c r="C13" s="112" t="s">
        <v>49</v>
      </c>
      <c r="D13" s="141"/>
      <c r="E13" s="142"/>
    </row>
    <row r="14" s="131" customFormat="1" ht="21.95" customHeight="1" spans="1:5">
      <c r="A14" s="126" t="s">
        <v>50</v>
      </c>
      <c r="B14" s="141">
        <v>3690600</v>
      </c>
      <c r="C14" s="112" t="s">
        <v>51</v>
      </c>
      <c r="D14" s="141"/>
      <c r="E14" s="142"/>
    </row>
    <row r="15" s="131" customFormat="1" ht="21.95" customHeight="1" spans="1:5">
      <c r="A15" s="126" t="s">
        <v>52</v>
      </c>
      <c r="B15" s="140">
        <v>0</v>
      </c>
      <c r="C15" s="112" t="s">
        <v>53</v>
      </c>
      <c r="D15" s="140">
        <v>4137851</v>
      </c>
      <c r="E15" s="142"/>
    </row>
    <row r="16" s="131" customFormat="1" ht="21.95" customHeight="1" spans="1:5">
      <c r="A16" s="126" t="s">
        <v>54</v>
      </c>
      <c r="B16" s="140">
        <v>0</v>
      </c>
      <c r="C16" s="112" t="s">
        <v>55</v>
      </c>
      <c r="D16" s="141"/>
      <c r="E16" s="142"/>
    </row>
    <row r="17" s="131" customFormat="1" ht="21.95" customHeight="1" spans="1:5">
      <c r="A17" s="126" t="s">
        <v>56</v>
      </c>
      <c r="B17" s="140">
        <v>0</v>
      </c>
      <c r="C17" s="112" t="s">
        <v>57</v>
      </c>
      <c r="D17" s="141"/>
      <c r="E17" s="142"/>
    </row>
    <row r="18" s="131" customFormat="1" ht="21.95" customHeight="1" spans="1:5">
      <c r="A18" s="126" t="s">
        <v>58</v>
      </c>
      <c r="B18" s="140">
        <v>0</v>
      </c>
      <c r="C18" s="112" t="s">
        <v>59</v>
      </c>
      <c r="D18" s="141"/>
      <c r="E18" s="142"/>
    </row>
    <row r="19" s="131" customFormat="1" ht="21.95" customHeight="1" spans="1:5">
      <c r="A19" s="126" t="s">
        <v>60</v>
      </c>
      <c r="B19" s="140">
        <v>0</v>
      </c>
      <c r="C19" s="112" t="s">
        <v>61</v>
      </c>
      <c r="D19" s="141"/>
      <c r="E19" s="142"/>
    </row>
    <row r="20" s="131" customFormat="1" ht="21.95" customHeight="1" spans="1:5">
      <c r="A20" s="126"/>
      <c r="B20" s="140"/>
      <c r="C20" s="112" t="s">
        <v>62</v>
      </c>
      <c r="D20" s="141"/>
      <c r="E20" s="142"/>
    </row>
    <row r="21" s="131" customFormat="1" ht="21.95" customHeight="1" spans="1:5">
      <c r="A21" s="126"/>
      <c r="B21" s="140"/>
      <c r="C21" s="112" t="s">
        <v>63</v>
      </c>
      <c r="D21" s="141"/>
      <c r="E21" s="142"/>
    </row>
    <row r="22" s="131" customFormat="1" ht="21.95" customHeight="1" spans="1:5">
      <c r="A22" s="126"/>
      <c r="B22" s="140"/>
      <c r="C22" s="112" t="s">
        <v>64</v>
      </c>
      <c r="D22" s="141"/>
      <c r="E22" s="142"/>
    </row>
    <row r="23" s="131" customFormat="1" ht="21.95" customHeight="1" spans="1:5">
      <c r="A23" s="126"/>
      <c r="B23" s="140"/>
      <c r="C23" s="112" t="s">
        <v>65</v>
      </c>
      <c r="D23" s="141"/>
      <c r="E23" s="142"/>
    </row>
    <row r="24" s="131" customFormat="1" ht="21.95" customHeight="1" spans="1:5">
      <c r="A24" s="126"/>
      <c r="B24" s="140"/>
      <c r="C24" s="112" t="s">
        <v>66</v>
      </c>
      <c r="D24" s="141"/>
      <c r="E24" s="142"/>
    </row>
    <row r="25" s="131" customFormat="1" ht="21.95" customHeight="1" spans="1:5">
      <c r="A25" s="126"/>
      <c r="B25" s="140"/>
      <c r="C25" s="112" t="s">
        <v>67</v>
      </c>
      <c r="D25" s="141"/>
      <c r="E25" s="142"/>
    </row>
    <row r="26" s="131" customFormat="1" ht="21.95" customHeight="1" spans="1:5">
      <c r="A26" s="126"/>
      <c r="B26" s="140"/>
      <c r="C26" s="112" t="s">
        <v>68</v>
      </c>
      <c r="D26" s="141">
        <v>0</v>
      </c>
      <c r="E26" s="142"/>
    </row>
    <row r="27" s="131" customFormat="1" ht="21.95" customHeight="1" spans="1:5">
      <c r="A27" s="126"/>
      <c r="B27" s="140"/>
      <c r="C27" s="112" t="s">
        <v>69</v>
      </c>
      <c r="D27" s="141">
        <v>0</v>
      </c>
      <c r="E27" s="142"/>
    </row>
    <row r="28" s="131" customFormat="1" ht="21.95" customHeight="1" spans="1:5">
      <c r="A28" s="126"/>
      <c r="B28" s="140"/>
      <c r="C28" s="112" t="s">
        <v>70</v>
      </c>
      <c r="D28" s="141">
        <v>0</v>
      </c>
      <c r="E28" s="142"/>
    </row>
    <row r="29" s="131" customFormat="1" ht="21.95" customHeight="1" spans="1:5">
      <c r="A29" s="126"/>
      <c r="B29" s="140"/>
      <c r="C29" s="112" t="s">
        <v>71</v>
      </c>
      <c r="D29" s="141">
        <v>0</v>
      </c>
      <c r="E29" s="142"/>
    </row>
    <row r="30" s="131" customFormat="1" ht="21.95" customHeight="1" spans="1:5">
      <c r="A30" s="126"/>
      <c r="B30" s="140"/>
      <c r="C30" s="112" t="s">
        <v>72</v>
      </c>
      <c r="D30" s="141">
        <v>0</v>
      </c>
      <c r="E30" s="142"/>
    </row>
    <row r="31" s="131" customFormat="1" ht="21.95" customHeight="1" spans="1:5">
      <c r="A31" s="126"/>
      <c r="B31" s="140"/>
      <c r="C31" s="112" t="s">
        <v>73</v>
      </c>
      <c r="D31" s="141">
        <v>0</v>
      </c>
      <c r="E31" s="142"/>
    </row>
    <row r="32" s="131" customFormat="1" ht="21.95" customHeight="1" spans="1:5">
      <c r="A32" s="126"/>
      <c r="B32" s="140"/>
      <c r="C32" s="112" t="s">
        <v>74</v>
      </c>
      <c r="D32" s="141">
        <v>0</v>
      </c>
      <c r="E32" s="142"/>
    </row>
    <row r="33" s="131" customFormat="1" ht="21.95" customHeight="1" spans="1:5">
      <c r="A33" s="126"/>
      <c r="B33" s="140"/>
      <c r="C33" s="112" t="s">
        <v>75</v>
      </c>
      <c r="D33" s="141">
        <v>0</v>
      </c>
      <c r="E33" s="142"/>
    </row>
    <row r="34" s="131" customFormat="1" ht="21.95" customHeight="1" spans="1:5">
      <c r="A34" s="126"/>
      <c r="B34" s="140"/>
      <c r="C34" s="112" t="s">
        <v>76</v>
      </c>
      <c r="D34" s="141">
        <v>0</v>
      </c>
      <c r="E34" s="142"/>
    </row>
    <row r="35" ht="21.95" customHeight="1" spans="1:4">
      <c r="A35" s="128"/>
      <c r="B35" s="143"/>
      <c r="C35" s="144"/>
      <c r="D35" s="145"/>
    </row>
    <row r="36" s="131" customFormat="1" ht="21.95" customHeight="1" spans="1:5">
      <c r="A36" s="130" t="s">
        <v>77</v>
      </c>
      <c r="B36" s="146">
        <f>B6+B9+B12+B16+B17+B18+B19</f>
        <v>4137851</v>
      </c>
      <c r="C36" s="147" t="s">
        <v>78</v>
      </c>
      <c r="D36" s="146">
        <f>SUM(D6:D34)</f>
        <v>4137851</v>
      </c>
      <c r="E36" s="142"/>
    </row>
    <row r="37" s="131" customFormat="1" ht="21.95" customHeight="1" spans="1:5">
      <c r="A37" s="126" t="s">
        <v>79</v>
      </c>
      <c r="B37" s="148">
        <f>B38+B41+B44+B45</f>
        <v>0</v>
      </c>
      <c r="C37" s="112" t="s">
        <v>80</v>
      </c>
      <c r="D37" s="146">
        <v>0</v>
      </c>
      <c r="E37" s="142"/>
    </row>
    <row r="38" s="131" customFormat="1" ht="21.95" customHeight="1" spans="1:5">
      <c r="A38" s="126" t="s">
        <v>81</v>
      </c>
      <c r="B38" s="141">
        <f>B39+B40</f>
        <v>0</v>
      </c>
      <c r="C38" s="112"/>
      <c r="D38" s="141"/>
      <c r="E38" s="142"/>
    </row>
    <row r="39" s="131" customFormat="1" ht="21.95" customHeight="1" spans="1:5">
      <c r="A39" s="126" t="s">
        <v>82</v>
      </c>
      <c r="B39" s="141">
        <v>0</v>
      </c>
      <c r="C39" s="149"/>
      <c r="D39" s="141"/>
      <c r="E39" s="142"/>
    </row>
    <row r="40" s="131" customFormat="1" ht="21.95" customHeight="1" spans="1:5">
      <c r="A40" s="126" t="s">
        <v>83</v>
      </c>
      <c r="B40" s="141">
        <v>0</v>
      </c>
      <c r="C40" s="149"/>
      <c r="D40" s="141"/>
      <c r="E40" s="142"/>
    </row>
    <row r="41" s="131" customFormat="1" ht="21.95" customHeight="1" spans="1:5">
      <c r="A41" s="126" t="s">
        <v>84</v>
      </c>
      <c r="B41" s="141">
        <f>B43+B42</f>
        <v>0</v>
      </c>
      <c r="C41" s="149"/>
      <c r="D41" s="141"/>
      <c r="E41" s="142"/>
    </row>
    <row r="42" s="131" customFormat="1" ht="21.95" customHeight="1" spans="1:5">
      <c r="A42" s="126" t="s">
        <v>85</v>
      </c>
      <c r="B42" s="141">
        <v>0</v>
      </c>
      <c r="C42" s="149"/>
      <c r="D42" s="141"/>
      <c r="E42" s="142"/>
    </row>
    <row r="43" s="131" customFormat="1" ht="21.95" customHeight="1" spans="1:5">
      <c r="A43" s="126" t="s">
        <v>86</v>
      </c>
      <c r="B43" s="141">
        <v>0</v>
      </c>
      <c r="C43" s="149"/>
      <c r="D43" s="141"/>
      <c r="E43" s="142"/>
    </row>
    <row r="44" s="131" customFormat="1" ht="21.95" customHeight="1" spans="1:5">
      <c r="A44" s="126" t="s">
        <v>87</v>
      </c>
      <c r="B44" s="141">
        <v>0</v>
      </c>
      <c r="C44" s="149"/>
      <c r="D44" s="141"/>
      <c r="E44" s="142"/>
    </row>
    <row r="45" s="131" customFormat="1" ht="21.95" customHeight="1" spans="1:5">
      <c r="A45" s="126" t="s">
        <v>88</v>
      </c>
      <c r="B45" s="141">
        <v>0</v>
      </c>
      <c r="C45" s="149"/>
      <c r="D45" s="141"/>
      <c r="E45" s="142"/>
    </row>
    <row r="46" s="131" customFormat="1" ht="21.95" customHeight="1" spans="1:5">
      <c r="A46" s="130" t="s">
        <v>89</v>
      </c>
      <c r="B46" s="146">
        <f>B36+B37</f>
        <v>4137851</v>
      </c>
      <c r="C46" s="147" t="s">
        <v>90</v>
      </c>
      <c r="D46" s="146">
        <f>D36+D37</f>
        <v>4137851</v>
      </c>
      <c r="E46" s="142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3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7" sqref="B17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60"/>
    </row>
    <row r="2" ht="24.75" customHeight="1" spans="1:2">
      <c r="A2" s="51" t="s">
        <v>91</v>
      </c>
      <c r="B2" s="51"/>
    </row>
    <row r="3" ht="24.75" customHeight="1" spans="1:2">
      <c r="A3" s="125"/>
      <c r="B3" s="52" t="s">
        <v>29</v>
      </c>
    </row>
    <row r="4" ht="24" customHeight="1" spans="1:2">
      <c r="A4" s="85" t="s">
        <v>32</v>
      </c>
      <c r="B4" s="85" t="s">
        <v>33</v>
      </c>
    </row>
    <row r="5" s="48" customFormat="1" ht="24.95" customHeight="1" spans="1:3">
      <c r="A5" s="126" t="s">
        <v>34</v>
      </c>
      <c r="B5" s="99">
        <f>B6+B7</f>
        <v>447251</v>
      </c>
      <c r="C5" s="58"/>
    </row>
    <row r="6" s="48" customFormat="1" ht="24.95" customHeight="1" spans="1:3">
      <c r="A6" s="126" t="s">
        <v>36</v>
      </c>
      <c r="B6" s="127">
        <v>447251</v>
      </c>
      <c r="C6" s="58"/>
    </row>
    <row r="7" s="48" customFormat="1" ht="24.95" customHeight="1" spans="1:3">
      <c r="A7" s="126" t="s">
        <v>38</v>
      </c>
      <c r="B7" s="127"/>
      <c r="C7" s="58"/>
    </row>
    <row r="8" s="48" customFormat="1" ht="24.95" customHeight="1" spans="1:3">
      <c r="A8" s="126" t="s">
        <v>40</v>
      </c>
      <c r="B8" s="127">
        <f>B9+B10</f>
        <v>0</v>
      </c>
      <c r="C8" s="58"/>
    </row>
    <row r="9" s="48" customFormat="1" ht="24.95" customHeight="1" spans="1:3">
      <c r="A9" s="126" t="s">
        <v>42</v>
      </c>
      <c r="B9" s="127"/>
      <c r="C9" s="58"/>
    </row>
    <row r="10" s="48" customFormat="1" ht="24.95" customHeight="1" spans="1:3">
      <c r="A10" s="126" t="s">
        <v>44</v>
      </c>
      <c r="B10" s="127"/>
      <c r="C10" s="58"/>
    </row>
    <row r="11" s="48" customFormat="1" ht="24.95" customHeight="1" spans="1:3">
      <c r="A11" s="126" t="s">
        <v>46</v>
      </c>
      <c r="B11" s="127">
        <f>SUM(B12:B14)</f>
        <v>3690600</v>
      </c>
      <c r="C11" s="58"/>
    </row>
    <row r="12" s="48" customFormat="1" ht="24.95" customHeight="1" spans="1:3">
      <c r="A12" s="126" t="s">
        <v>48</v>
      </c>
      <c r="B12" s="127"/>
      <c r="C12" s="58"/>
    </row>
    <row r="13" s="48" customFormat="1" ht="24.95" customHeight="1" spans="1:3">
      <c r="A13" s="126" t="s">
        <v>50</v>
      </c>
      <c r="B13" s="127">
        <v>3690600</v>
      </c>
      <c r="C13" s="58"/>
    </row>
    <row r="14" s="48" customFormat="1" ht="24.95" customHeight="1" spans="1:3">
      <c r="A14" s="126" t="s">
        <v>52</v>
      </c>
      <c r="B14" s="127"/>
      <c r="C14" s="58"/>
    </row>
    <row r="15" s="48" customFormat="1" ht="24.95" customHeight="1" spans="1:3">
      <c r="A15" s="126" t="s">
        <v>54</v>
      </c>
      <c r="B15" s="127"/>
      <c r="C15" s="58"/>
    </row>
    <row r="16" s="48" customFormat="1" ht="24.95" customHeight="1" spans="1:3">
      <c r="A16" s="126" t="s">
        <v>56</v>
      </c>
      <c r="B16" s="127"/>
      <c r="C16" s="58"/>
    </row>
    <row r="17" s="48" customFormat="1" ht="24.95" customHeight="1" spans="1:3">
      <c r="A17" s="126" t="s">
        <v>58</v>
      </c>
      <c r="B17" s="127" t="s">
        <v>92</v>
      </c>
      <c r="C17" s="58"/>
    </row>
    <row r="18" s="48" customFormat="1" ht="24.95" customHeight="1" spans="1:3">
      <c r="A18" s="126" t="s">
        <v>60</v>
      </c>
      <c r="B18" s="127"/>
      <c r="C18" s="58"/>
    </row>
    <row r="19" s="48" customFormat="1" ht="24.95" customHeight="1" spans="1:3">
      <c r="A19" s="126" t="s">
        <v>79</v>
      </c>
      <c r="B19" s="99">
        <f>B20+B23+B26+B27</f>
        <v>0</v>
      </c>
      <c r="C19" s="58"/>
    </row>
    <row r="20" s="48" customFormat="1" ht="24.95" customHeight="1" spans="1:3">
      <c r="A20" s="126" t="s">
        <v>81</v>
      </c>
      <c r="B20" s="99">
        <f>B21+B22</f>
        <v>0</v>
      </c>
      <c r="C20" s="58"/>
    </row>
    <row r="21" s="48" customFormat="1" ht="24.95" customHeight="1" spans="1:3">
      <c r="A21" s="126" t="s">
        <v>82</v>
      </c>
      <c r="B21" s="99"/>
      <c r="C21" s="58"/>
    </row>
    <row r="22" s="48" customFormat="1" ht="24.95" customHeight="1" spans="1:3">
      <c r="A22" s="126" t="s">
        <v>83</v>
      </c>
      <c r="B22" s="99"/>
      <c r="C22" s="58"/>
    </row>
    <row r="23" s="48" customFormat="1" ht="24.95" customHeight="1" spans="1:3">
      <c r="A23" s="126" t="s">
        <v>84</v>
      </c>
      <c r="B23" s="99">
        <f>B24+B25</f>
        <v>0</v>
      </c>
      <c r="C23" s="58"/>
    </row>
    <row r="24" s="48" customFormat="1" ht="24.95" customHeight="1" spans="1:3">
      <c r="A24" s="126" t="s">
        <v>85</v>
      </c>
      <c r="B24" s="99"/>
      <c r="C24" s="58"/>
    </row>
    <row r="25" s="48" customFormat="1" ht="24.95" customHeight="1" spans="1:3">
      <c r="A25" s="126" t="s">
        <v>86</v>
      </c>
      <c r="B25" s="99"/>
      <c r="C25" s="58"/>
    </row>
    <row r="26" s="48" customFormat="1" ht="24.95" customHeight="1" spans="1:3">
      <c r="A26" s="126" t="s">
        <v>87</v>
      </c>
      <c r="B26" s="99"/>
      <c r="C26" s="58"/>
    </row>
    <row r="27" s="48" customFormat="1" ht="24.95" customHeight="1" spans="1:3">
      <c r="A27" s="126" t="s">
        <v>88</v>
      </c>
      <c r="B27" s="99"/>
      <c r="C27" s="58"/>
    </row>
    <row r="28" ht="24.95" customHeight="1" spans="1:2">
      <c r="A28" s="128"/>
      <c r="B28" s="129"/>
    </row>
    <row r="29" s="48" customFormat="1" ht="24.95" customHeight="1" spans="1:3">
      <c r="A29" s="130" t="s">
        <v>89</v>
      </c>
      <c r="B29" s="98" t="e">
        <f>B5+B8+B11+B15+B16+B17+B18+B19</f>
        <v>#VALUE!</v>
      </c>
      <c r="C29" s="5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C14" sqref="C14"/>
    </sheetView>
  </sheetViews>
  <sheetFormatPr defaultColWidth="9" defaultRowHeight="12.75" customHeight="1" outlineLevelCol="5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6" width="6.85714285714286" style="49" customWidth="1"/>
    <col min="10" max="10" width="9.57142857142857"/>
    <col min="12" max="13" width="9.57142857142857"/>
  </cols>
  <sheetData>
    <row r="1" ht="17.25" customHeight="1" spans="1:2">
      <c r="A1" s="60"/>
      <c r="B1" s="60"/>
    </row>
    <row r="2" ht="24.75" customHeight="1" spans="1:5">
      <c r="A2" s="119" t="s">
        <v>93</v>
      </c>
      <c r="B2" s="119"/>
      <c r="C2" s="119"/>
      <c r="D2" s="119"/>
      <c r="E2" s="119"/>
    </row>
    <row r="3" ht="24.75" customHeight="1" spans="1:5">
      <c r="A3" s="120"/>
      <c r="B3" s="120"/>
      <c r="C3" s="120"/>
      <c r="E3" s="121" t="s">
        <v>29</v>
      </c>
    </row>
    <row r="4" ht="24.75" customHeight="1" spans="1:5">
      <c r="A4" s="85" t="s">
        <v>94</v>
      </c>
      <c r="B4" s="85" t="s">
        <v>95</v>
      </c>
      <c r="C4" s="85" t="s">
        <v>96</v>
      </c>
      <c r="D4" s="85" t="s">
        <v>97</v>
      </c>
      <c r="E4" s="85" t="s">
        <v>98</v>
      </c>
    </row>
    <row r="5" ht="24.75" customHeight="1" spans="1:5">
      <c r="A5" s="85"/>
      <c r="B5" s="85"/>
      <c r="C5" s="85"/>
      <c r="D5" s="85"/>
      <c r="E5" s="85"/>
    </row>
    <row r="6" ht="18" customHeight="1" spans="1:5">
      <c r="A6" s="79" t="s">
        <v>99</v>
      </c>
      <c r="B6" s="79" t="s">
        <v>100</v>
      </c>
      <c r="C6" s="79">
        <v>1</v>
      </c>
      <c r="D6" s="79">
        <v>2</v>
      </c>
      <c r="E6" s="79">
        <v>3</v>
      </c>
    </row>
    <row r="7" s="48" customFormat="1" ht="24" customHeight="1" spans="1:6">
      <c r="A7" s="69"/>
      <c r="B7" s="69" t="s">
        <v>101</v>
      </c>
      <c r="C7" s="93">
        <f>C8</f>
        <v>4137851</v>
      </c>
      <c r="D7" s="93">
        <f>D8</f>
        <v>4137851</v>
      </c>
      <c r="E7" s="93">
        <f>E8</f>
        <v>0</v>
      </c>
      <c r="F7" s="58"/>
    </row>
    <row r="8" ht="24" customHeight="1" spans="1:5">
      <c r="A8" s="69" t="s">
        <v>102</v>
      </c>
      <c r="B8" s="94" t="s">
        <v>103</v>
      </c>
      <c r="C8" s="93">
        <f>D8+E8</f>
        <v>4137851</v>
      </c>
      <c r="D8" s="93">
        <f>D9+D21+D11+D14+D17</f>
        <v>4137851</v>
      </c>
      <c r="E8" s="93">
        <f>E9+E21+E11+E14+E17</f>
        <v>0</v>
      </c>
    </row>
    <row r="9" ht="24" customHeight="1" spans="1:5">
      <c r="A9" s="55" t="s">
        <v>104</v>
      </c>
      <c r="B9" s="56" t="s">
        <v>105</v>
      </c>
      <c r="C9" s="93">
        <v>4137851</v>
      </c>
      <c r="D9" s="93">
        <f>D10</f>
        <v>4137851</v>
      </c>
      <c r="E9" s="93">
        <f>E10</f>
        <v>0</v>
      </c>
    </row>
    <row r="10" s="118" customFormat="1" ht="24" customHeight="1" spans="1:5">
      <c r="A10" s="73" t="s">
        <v>106</v>
      </c>
      <c r="B10" s="122" t="s">
        <v>107</v>
      </c>
      <c r="C10" s="97">
        <v>4137851</v>
      </c>
      <c r="D10" s="72">
        <v>4137851</v>
      </c>
      <c r="E10" s="97"/>
    </row>
    <row r="11" ht="24" customHeight="1" spans="1:5">
      <c r="A11" s="55"/>
      <c r="B11" s="56"/>
      <c r="C11" s="93"/>
      <c r="D11" s="93"/>
      <c r="E11" s="93"/>
    </row>
    <row r="12" ht="24" customHeight="1" spans="1:5">
      <c r="A12" s="95"/>
      <c r="B12" s="96"/>
      <c r="C12" s="93"/>
      <c r="D12" s="97"/>
      <c r="E12" s="97"/>
    </row>
    <row r="13" ht="24" customHeight="1" spans="1:5">
      <c r="A13" s="95"/>
      <c r="B13" s="96"/>
      <c r="C13" s="93"/>
      <c r="D13" s="97"/>
      <c r="E13" s="97"/>
    </row>
    <row r="14" ht="24" customHeight="1" spans="1:5">
      <c r="A14" s="55"/>
      <c r="B14" s="56"/>
      <c r="C14" s="93"/>
      <c r="D14" s="93"/>
      <c r="E14" s="93">
        <f>E16</f>
        <v>0</v>
      </c>
    </row>
    <row r="15" ht="24" customHeight="1" spans="1:5">
      <c r="A15" s="95"/>
      <c r="B15" s="96"/>
      <c r="C15" s="93"/>
      <c r="D15" s="97"/>
      <c r="E15" s="93"/>
    </row>
    <row r="16" ht="24" customHeight="1" spans="1:5">
      <c r="A16" s="95"/>
      <c r="B16" s="96"/>
      <c r="C16" s="93"/>
      <c r="D16" s="97"/>
      <c r="E16" s="97"/>
    </row>
    <row r="17" ht="24" customHeight="1" spans="1:5">
      <c r="A17" s="55"/>
      <c r="B17" s="56"/>
      <c r="C17" s="93"/>
      <c r="D17" s="93"/>
      <c r="E17" s="93"/>
    </row>
    <row r="18" ht="24" customHeight="1" spans="1:5">
      <c r="A18" s="95"/>
      <c r="B18" s="96"/>
      <c r="C18" s="93"/>
      <c r="D18" s="97"/>
      <c r="E18" s="97"/>
    </row>
    <row r="19" ht="24" customHeight="1" spans="1:5">
      <c r="A19" s="95"/>
      <c r="B19" s="96"/>
      <c r="C19" s="93"/>
      <c r="D19" s="97"/>
      <c r="E19" s="97"/>
    </row>
    <row r="20" ht="24" customHeight="1" spans="1:5">
      <c r="A20" s="95"/>
      <c r="B20" s="96"/>
      <c r="C20" s="93"/>
      <c r="D20" s="97"/>
      <c r="E20" s="97"/>
    </row>
    <row r="21" ht="24" customHeight="1" spans="1:5">
      <c r="A21" s="55"/>
      <c r="B21" s="94"/>
      <c r="C21" s="93"/>
      <c r="D21" s="93"/>
      <c r="E21" s="93"/>
    </row>
    <row r="22" ht="24" customHeight="1" spans="1:5">
      <c r="A22" s="95"/>
      <c r="B22" s="74"/>
      <c r="C22" s="93"/>
      <c r="D22" s="97"/>
      <c r="E22" s="97"/>
    </row>
    <row r="23" ht="24" customHeight="1" spans="1:5">
      <c r="A23" s="74"/>
      <c r="B23" s="74"/>
      <c r="C23" s="123"/>
      <c r="D23" s="124"/>
      <c r="E23" s="124"/>
    </row>
    <row r="24" ht="24" customHeight="1" spans="1:5">
      <c r="A24" s="69"/>
      <c r="B24" s="69"/>
      <c r="C24" s="123"/>
      <c r="D24" s="123"/>
      <c r="E24" s="123"/>
    </row>
    <row r="25" ht="24" customHeight="1" spans="1:5">
      <c r="A25" s="69"/>
      <c r="B25" s="69"/>
      <c r="C25" s="123"/>
      <c r="D25" s="123"/>
      <c r="E25" s="123"/>
    </row>
    <row r="26" ht="24" customHeight="1" spans="1:5">
      <c r="A26" s="74"/>
      <c r="B26" s="74"/>
      <c r="C26" s="123"/>
      <c r="D26" s="124"/>
      <c r="E26" s="124"/>
    </row>
    <row r="27" ht="24" customHeight="1" spans="1:5">
      <c r="A27" s="74"/>
      <c r="B27" s="74"/>
      <c r="C27" s="123"/>
      <c r="D27" s="124"/>
      <c r="E27" s="124"/>
    </row>
    <row r="28" ht="24" customHeight="1" spans="1:5">
      <c r="A28" s="74"/>
      <c r="B28" s="74"/>
      <c r="C28" s="123"/>
      <c r="D28" s="124"/>
      <c r="E28" s="124"/>
    </row>
    <row r="29" ht="24" customHeight="1" spans="1:5">
      <c r="A29" s="69"/>
      <c r="B29" s="69"/>
      <c r="C29" s="123"/>
      <c r="D29" s="123"/>
      <c r="E29" s="123"/>
    </row>
    <row r="30" ht="24" customHeight="1" spans="1:5">
      <c r="A30" s="74"/>
      <c r="B30" s="74"/>
      <c r="C30" s="123"/>
      <c r="D30" s="124"/>
      <c r="E30" s="124"/>
    </row>
    <row r="31" ht="24" customHeight="1" spans="1:5">
      <c r="A31" s="74"/>
      <c r="B31" s="74"/>
      <c r="C31" s="123"/>
      <c r="D31" s="124"/>
      <c r="E31" s="124"/>
    </row>
    <row r="32" ht="24" customHeight="1" spans="1:5">
      <c r="A32" s="69"/>
      <c r="B32" s="69"/>
      <c r="C32" s="123"/>
      <c r="D32" s="123"/>
      <c r="E32" s="123"/>
    </row>
    <row r="33" ht="24" customHeight="1" spans="1:5">
      <c r="A33" s="69"/>
      <c r="B33" s="69"/>
      <c r="C33" s="123"/>
      <c r="D33" s="123"/>
      <c r="E33" s="123"/>
    </row>
    <row r="34" ht="24" customHeight="1" spans="1:5">
      <c r="A34" s="74"/>
      <c r="B34" s="74"/>
      <c r="C34" s="123"/>
      <c r="D34" s="124"/>
      <c r="E34" s="124"/>
    </row>
    <row r="35" ht="24" customHeight="1" spans="1:5">
      <c r="A35" s="74"/>
      <c r="B35" s="74"/>
      <c r="C35" s="123"/>
      <c r="D35" s="124"/>
      <c r="E35" s="124"/>
    </row>
    <row r="36" ht="24" customHeight="1" spans="1:5">
      <c r="A36" s="69"/>
      <c r="B36" s="69"/>
      <c r="C36" s="123"/>
      <c r="D36" s="123"/>
      <c r="E36" s="123"/>
    </row>
    <row r="37" ht="24" customHeight="1" spans="1:5">
      <c r="A37" s="69"/>
      <c r="B37" s="69"/>
      <c r="C37" s="123"/>
      <c r="D37" s="123"/>
      <c r="E37" s="123"/>
    </row>
    <row r="38" ht="24" customHeight="1" spans="1:5">
      <c r="A38" s="74"/>
      <c r="B38" s="74"/>
      <c r="C38" s="123"/>
      <c r="D38" s="124"/>
      <c r="E38" s="124"/>
    </row>
    <row r="39" ht="24" customHeight="1" spans="1:5">
      <c r="A39" s="69"/>
      <c r="B39" s="69"/>
      <c r="C39" s="123"/>
      <c r="D39" s="123"/>
      <c r="E39" s="123"/>
    </row>
    <row r="40" ht="24" customHeight="1" spans="1:5">
      <c r="A40" s="69"/>
      <c r="B40" s="69"/>
      <c r="C40" s="123"/>
      <c r="D40" s="123"/>
      <c r="E40" s="123"/>
    </row>
    <row r="41" ht="24" customHeight="1" spans="1:5">
      <c r="A41" s="74"/>
      <c r="B41" s="74"/>
      <c r="C41" s="123"/>
      <c r="D41" s="124"/>
      <c r="E41" s="124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65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20" sqref="D20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60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101" t="s">
        <v>108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</row>
    <row r="3" ht="16.5" customHeight="1" spans="2:98">
      <c r="B3" s="103"/>
      <c r="C3" s="104"/>
      <c r="D3" s="52" t="s">
        <v>29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</row>
    <row r="4" ht="27" customHeight="1" spans="1:98">
      <c r="A4" s="62" t="s">
        <v>109</v>
      </c>
      <c r="B4" s="62"/>
      <c r="C4" s="62" t="s">
        <v>110</v>
      </c>
      <c r="D4" s="6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2" t="s">
        <v>32</v>
      </c>
      <c r="B5" s="62" t="s">
        <v>33</v>
      </c>
      <c r="C5" s="62" t="s">
        <v>32</v>
      </c>
      <c r="D5" s="62" t="s">
        <v>101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106" t="s">
        <v>111</v>
      </c>
      <c r="B6" s="107">
        <f>B7+B8+B9</f>
        <v>447251</v>
      </c>
      <c r="C6" s="106" t="s">
        <v>112</v>
      </c>
      <c r="D6" s="107">
        <f>SUM(D7:D35)</f>
        <v>447251</v>
      </c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58"/>
    </row>
    <row r="7" s="48" customFormat="1" ht="33" customHeight="1" spans="1:99">
      <c r="A7" s="110" t="s">
        <v>113</v>
      </c>
      <c r="B7" s="111">
        <v>447251</v>
      </c>
      <c r="C7" s="112" t="s">
        <v>35</v>
      </c>
      <c r="D7" s="111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58"/>
    </row>
    <row r="8" s="48" customFormat="1" ht="33" customHeight="1" spans="1:99">
      <c r="A8" s="110" t="s">
        <v>114</v>
      </c>
      <c r="B8" s="111">
        <v>0</v>
      </c>
      <c r="C8" s="112" t="s">
        <v>37</v>
      </c>
      <c r="D8" s="111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58"/>
    </row>
    <row r="9" s="48" customFormat="1" ht="33" customHeight="1" spans="1:99">
      <c r="A9" s="110" t="s">
        <v>115</v>
      </c>
      <c r="B9" s="111">
        <v>0</v>
      </c>
      <c r="C9" s="112" t="s">
        <v>39</v>
      </c>
      <c r="D9" s="11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58"/>
    </row>
    <row r="10" s="48" customFormat="1" ht="33" customHeight="1" spans="1:99">
      <c r="A10" s="110"/>
      <c r="B10" s="111"/>
      <c r="C10" s="112" t="s">
        <v>41</v>
      </c>
      <c r="D10" s="111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58"/>
    </row>
    <row r="11" s="48" customFormat="1" ht="33" customHeight="1" spans="1:99">
      <c r="A11" s="110"/>
      <c r="B11" s="111"/>
      <c r="C11" s="112" t="s">
        <v>43</v>
      </c>
      <c r="D11" s="111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58"/>
    </row>
    <row r="12" s="48" customFormat="1" ht="33" customHeight="1" spans="1:99">
      <c r="A12" s="110"/>
      <c r="B12" s="111"/>
      <c r="C12" s="112" t="s">
        <v>45</v>
      </c>
      <c r="D12" s="111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58"/>
    </row>
    <row r="13" s="48" customFormat="1" ht="33" customHeight="1" spans="1:99">
      <c r="A13" s="113"/>
      <c r="B13" s="111"/>
      <c r="C13" s="112" t="s">
        <v>47</v>
      </c>
      <c r="D13" s="111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58"/>
    </row>
    <row r="14" s="48" customFormat="1" ht="33" customHeight="1" spans="1:99">
      <c r="A14" s="113"/>
      <c r="B14" s="111"/>
      <c r="C14" s="112" t="s">
        <v>49</v>
      </c>
      <c r="D14" s="111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58"/>
    </row>
    <row r="15" s="48" customFormat="1" ht="33" customHeight="1" spans="1:99">
      <c r="A15" s="113"/>
      <c r="B15" s="111"/>
      <c r="C15" s="112" t="s">
        <v>51</v>
      </c>
      <c r="D15" s="111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58"/>
    </row>
    <row r="16" s="48" customFormat="1" ht="33" customHeight="1" spans="1:99">
      <c r="A16" s="113"/>
      <c r="B16" s="111"/>
      <c r="C16" s="112" t="s">
        <v>53</v>
      </c>
      <c r="D16" s="111">
        <v>447251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58"/>
    </row>
    <row r="17" s="48" customFormat="1" ht="33" customHeight="1" spans="1:99">
      <c r="A17" s="113"/>
      <c r="B17" s="111"/>
      <c r="C17" s="112" t="s">
        <v>55</v>
      </c>
      <c r="D17" s="111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58"/>
    </row>
    <row r="18" s="48" customFormat="1" ht="33" customHeight="1" spans="1:99">
      <c r="A18" s="113"/>
      <c r="B18" s="111"/>
      <c r="C18" s="112" t="s">
        <v>57</v>
      </c>
      <c r="D18" s="111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58"/>
    </row>
    <row r="19" s="48" customFormat="1" ht="33" customHeight="1" spans="1:99">
      <c r="A19" s="113"/>
      <c r="B19" s="111"/>
      <c r="C19" s="112" t="s">
        <v>59</v>
      </c>
      <c r="D19" s="111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58"/>
    </row>
    <row r="20" s="48" customFormat="1" ht="33" customHeight="1" spans="1:99">
      <c r="A20" s="113"/>
      <c r="B20" s="111"/>
      <c r="C20" s="112" t="s">
        <v>61</v>
      </c>
      <c r="D20" s="111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58"/>
    </row>
    <row r="21" s="48" customFormat="1" ht="33" customHeight="1" spans="1:99">
      <c r="A21" s="113"/>
      <c r="B21" s="111"/>
      <c r="C21" s="112" t="s">
        <v>62</v>
      </c>
      <c r="D21" s="111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58"/>
    </row>
    <row r="22" s="48" customFormat="1" ht="33" customHeight="1" spans="1:99">
      <c r="A22" s="113"/>
      <c r="B22" s="111"/>
      <c r="C22" s="112" t="s">
        <v>63</v>
      </c>
      <c r="D22" s="111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58"/>
    </row>
    <row r="23" s="48" customFormat="1" ht="33" customHeight="1" spans="1:99">
      <c r="A23" s="113"/>
      <c r="B23" s="111"/>
      <c r="C23" s="112" t="s">
        <v>64</v>
      </c>
      <c r="D23" s="111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58"/>
    </row>
    <row r="24" s="48" customFormat="1" ht="33" customHeight="1" spans="1:99">
      <c r="A24" s="113"/>
      <c r="B24" s="111"/>
      <c r="C24" s="112" t="s">
        <v>65</v>
      </c>
      <c r="D24" s="111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58"/>
    </row>
    <row r="25" s="48" customFormat="1" ht="33" customHeight="1" spans="1:99">
      <c r="A25" s="113"/>
      <c r="B25" s="111"/>
      <c r="C25" s="112" t="s">
        <v>66</v>
      </c>
      <c r="D25" s="111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58"/>
    </row>
    <row r="26" s="48" customFormat="1" ht="33" customHeight="1" spans="1:99">
      <c r="A26" s="113"/>
      <c r="B26" s="111"/>
      <c r="C26" s="112" t="s">
        <v>67</v>
      </c>
      <c r="D26" s="111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58"/>
    </row>
    <row r="27" s="48" customFormat="1" ht="33" customHeight="1" spans="1:99">
      <c r="A27" s="113"/>
      <c r="B27" s="111"/>
      <c r="C27" s="112" t="s">
        <v>68</v>
      </c>
      <c r="D27" s="111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58"/>
    </row>
    <row r="28" s="48" customFormat="1" ht="33" customHeight="1" spans="1:99">
      <c r="A28" s="113"/>
      <c r="B28" s="111"/>
      <c r="C28" s="112" t="s">
        <v>69</v>
      </c>
      <c r="D28" s="111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58"/>
    </row>
    <row r="29" s="48" customFormat="1" ht="33" customHeight="1" spans="1:99">
      <c r="A29" s="113"/>
      <c r="B29" s="111"/>
      <c r="C29" s="112" t="s">
        <v>70</v>
      </c>
      <c r="D29" s="111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58"/>
    </row>
    <row r="30" s="48" customFormat="1" ht="33" customHeight="1" spans="1:99">
      <c r="A30" s="113"/>
      <c r="B30" s="111"/>
      <c r="C30" s="112" t="s">
        <v>71</v>
      </c>
      <c r="D30" s="11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58"/>
    </row>
    <row r="31" s="48" customFormat="1" ht="33" customHeight="1" spans="1:99">
      <c r="A31" s="113"/>
      <c r="B31" s="111"/>
      <c r="C31" s="112" t="s">
        <v>72</v>
      </c>
      <c r="D31" s="111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58"/>
    </row>
    <row r="32" s="48" customFormat="1" ht="33" customHeight="1" spans="1:99">
      <c r="A32" s="113"/>
      <c r="B32" s="111"/>
      <c r="C32" s="112" t="s">
        <v>73</v>
      </c>
      <c r="D32" s="111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58"/>
    </row>
    <row r="33" s="48" customFormat="1" ht="33" customHeight="1" spans="1:99">
      <c r="A33" s="113"/>
      <c r="B33" s="111"/>
      <c r="C33" s="112" t="s">
        <v>74</v>
      </c>
      <c r="D33" s="111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58"/>
    </row>
    <row r="34" s="48" customFormat="1" ht="33" customHeight="1" spans="1:99">
      <c r="A34" s="113"/>
      <c r="B34" s="111"/>
      <c r="C34" s="112" t="s">
        <v>75</v>
      </c>
      <c r="D34" s="111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58"/>
    </row>
    <row r="35" s="48" customFormat="1" ht="33" customHeight="1" spans="1:99">
      <c r="A35" s="113"/>
      <c r="B35" s="111"/>
      <c r="C35" s="112" t="s">
        <v>76</v>
      </c>
      <c r="D35" s="111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58"/>
    </row>
    <row r="36" ht="33" customHeight="1" spans="1:98">
      <c r="A36" s="114"/>
      <c r="B36" s="115"/>
      <c r="C36" s="116"/>
      <c r="D36" s="11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2" t="s">
        <v>116</v>
      </c>
      <c r="B37" s="107">
        <f>B6</f>
        <v>447251</v>
      </c>
      <c r="C37" s="62" t="s">
        <v>117</v>
      </c>
      <c r="D37" s="107">
        <f>D6</f>
        <v>447251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C21" sqref="C21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60"/>
      <c r="B1" s="60"/>
    </row>
    <row r="2" ht="24.75" customHeight="1" spans="1:12">
      <c r="A2" s="51" t="s">
        <v>118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29</v>
      </c>
    </row>
    <row r="4" ht="24.75" customHeight="1" spans="1:12">
      <c r="A4" s="85" t="s">
        <v>119</v>
      </c>
      <c r="B4" s="85" t="s">
        <v>120</v>
      </c>
      <c r="C4" s="85" t="s">
        <v>101</v>
      </c>
      <c r="D4" s="85" t="s">
        <v>121</v>
      </c>
      <c r="E4" s="85"/>
      <c r="F4" s="85"/>
      <c r="G4" s="85" t="s">
        <v>122</v>
      </c>
      <c r="H4" s="85"/>
      <c r="I4" s="85"/>
      <c r="J4" s="85" t="s">
        <v>123</v>
      </c>
      <c r="K4" s="85"/>
      <c r="L4" s="85"/>
    </row>
    <row r="5" ht="24.75" customHeight="1" spans="1:12">
      <c r="A5" s="85"/>
      <c r="B5" s="85"/>
      <c r="C5" s="85"/>
      <c r="D5" s="85" t="s">
        <v>101</v>
      </c>
      <c r="E5" s="85" t="s">
        <v>97</v>
      </c>
      <c r="F5" s="85" t="s">
        <v>98</v>
      </c>
      <c r="G5" s="85" t="s">
        <v>101</v>
      </c>
      <c r="H5" s="85" t="s">
        <v>97</v>
      </c>
      <c r="I5" s="85" t="s">
        <v>98</v>
      </c>
      <c r="J5" s="85" t="s">
        <v>101</v>
      </c>
      <c r="K5" s="85" t="s">
        <v>97</v>
      </c>
      <c r="L5" s="85" t="s">
        <v>98</v>
      </c>
    </row>
    <row r="6" ht="24.75" customHeight="1" spans="1:12">
      <c r="A6" s="79" t="s">
        <v>99</v>
      </c>
      <c r="B6" s="79" t="s">
        <v>100</v>
      </c>
      <c r="C6" s="79">
        <v>1</v>
      </c>
      <c r="D6" s="79">
        <v>2</v>
      </c>
      <c r="E6" s="79">
        <v>3</v>
      </c>
      <c r="F6" s="79">
        <v>4</v>
      </c>
      <c r="G6" s="79">
        <v>2</v>
      </c>
      <c r="H6" s="79">
        <v>3</v>
      </c>
      <c r="I6" s="79">
        <v>4</v>
      </c>
      <c r="J6" s="79">
        <v>2</v>
      </c>
      <c r="K6" s="79">
        <v>3</v>
      </c>
      <c r="L6" s="79">
        <v>4</v>
      </c>
    </row>
    <row r="7" s="48" customFormat="1" ht="24.75" customHeight="1" spans="1:14">
      <c r="A7" s="55" t="s">
        <v>101</v>
      </c>
      <c r="B7" s="69"/>
      <c r="C7" s="67">
        <f>SUM(C8:C12)</f>
        <v>447251</v>
      </c>
      <c r="D7" s="67">
        <f t="shared" ref="D7:L7" si="0">SUM(D8:D12)</f>
        <v>447251</v>
      </c>
      <c r="E7" s="67">
        <f t="shared" si="0"/>
        <v>447251</v>
      </c>
      <c r="F7" s="67">
        <f t="shared" si="0"/>
        <v>0</v>
      </c>
      <c r="G7" s="100">
        <f t="shared" si="0"/>
        <v>0</v>
      </c>
      <c r="H7" s="100">
        <f t="shared" si="0"/>
        <v>0</v>
      </c>
      <c r="I7" s="100">
        <f t="shared" si="0"/>
        <v>0</v>
      </c>
      <c r="J7" s="100">
        <f t="shared" si="0"/>
        <v>0</v>
      </c>
      <c r="K7" s="100">
        <f t="shared" si="0"/>
        <v>0</v>
      </c>
      <c r="L7" s="100">
        <f t="shared" si="0"/>
        <v>0</v>
      </c>
      <c r="M7" s="58"/>
      <c r="N7" s="58"/>
    </row>
    <row r="8" ht="24.75" customHeight="1" spans="1:12">
      <c r="A8" s="55" t="s">
        <v>124</v>
      </c>
      <c r="B8" s="56" t="s">
        <v>125</v>
      </c>
      <c r="C8" s="67">
        <f>D8+G8+J8</f>
        <v>447251</v>
      </c>
      <c r="D8" s="67">
        <f>SUM(E8:F8)</f>
        <v>447251</v>
      </c>
      <c r="E8" s="67">
        <v>447251</v>
      </c>
      <c r="F8" s="93"/>
      <c r="G8" s="100">
        <f t="shared" ref="G8:G12" si="1">SUM(H8:I8)</f>
        <v>0</v>
      </c>
      <c r="H8" s="100">
        <v>0</v>
      </c>
      <c r="I8" s="100">
        <v>0</v>
      </c>
      <c r="J8" s="100">
        <f t="shared" ref="J8:J12" si="2">SUM(K8:L8)</f>
        <v>0</v>
      </c>
      <c r="K8" s="100">
        <v>0</v>
      </c>
      <c r="L8" s="100">
        <v>0</v>
      </c>
    </row>
    <row r="9" ht="24.75" customHeight="1" spans="1:12">
      <c r="A9" s="69"/>
      <c r="B9" s="69"/>
      <c r="C9" s="100">
        <f>D9+G9+J9</f>
        <v>0</v>
      </c>
      <c r="D9" s="100">
        <f>SUM(E9:F9)</f>
        <v>0</v>
      </c>
      <c r="E9" s="100"/>
      <c r="F9" s="100"/>
      <c r="G9" s="100">
        <f t="shared" si="1"/>
        <v>0</v>
      </c>
      <c r="H9" s="100"/>
      <c r="I9" s="100"/>
      <c r="J9" s="100">
        <f t="shared" si="2"/>
        <v>0</v>
      </c>
      <c r="K9" s="100"/>
      <c r="L9" s="100"/>
    </row>
    <row r="10" ht="24.75" customHeight="1" spans="1:12">
      <c r="A10" s="69"/>
      <c r="B10" s="69"/>
      <c r="C10" s="100">
        <f>D10+G10+J10</f>
        <v>0</v>
      </c>
      <c r="D10" s="100">
        <f>SUM(E10:F10)</f>
        <v>0</v>
      </c>
      <c r="E10" s="100"/>
      <c r="F10" s="100"/>
      <c r="G10" s="100">
        <f t="shared" si="1"/>
        <v>0</v>
      </c>
      <c r="H10" s="100"/>
      <c r="I10" s="100"/>
      <c r="J10" s="100">
        <f t="shared" si="2"/>
        <v>0</v>
      </c>
      <c r="K10" s="100"/>
      <c r="L10" s="100"/>
    </row>
    <row r="11" ht="24.75" customHeight="1" spans="1:12">
      <c r="A11" s="69"/>
      <c r="B11" s="69"/>
      <c r="C11" s="100">
        <f>D11+G11+J11</f>
        <v>0</v>
      </c>
      <c r="D11" s="100">
        <f>SUM(E11:F11)</f>
        <v>0</v>
      </c>
      <c r="E11" s="100"/>
      <c r="F11" s="100"/>
      <c r="G11" s="100">
        <f t="shared" si="1"/>
        <v>0</v>
      </c>
      <c r="H11" s="100"/>
      <c r="I11" s="100"/>
      <c r="J11" s="100">
        <f t="shared" si="2"/>
        <v>0</v>
      </c>
      <c r="K11" s="100"/>
      <c r="L11" s="100"/>
    </row>
    <row r="12" ht="24.75" customHeight="1" spans="1:12">
      <c r="A12" s="74"/>
      <c r="B12" s="74"/>
      <c r="C12" s="100">
        <f>D12+G12+J12</f>
        <v>0</v>
      </c>
      <c r="D12" s="100">
        <f>SUM(E12:F12)</f>
        <v>0</v>
      </c>
      <c r="E12" s="83"/>
      <c r="F12" s="83"/>
      <c r="G12" s="83">
        <f t="shared" si="1"/>
        <v>0</v>
      </c>
      <c r="H12" s="83">
        <v>0</v>
      </c>
      <c r="I12" s="83">
        <v>0</v>
      </c>
      <c r="J12" s="83">
        <f t="shared" si="2"/>
        <v>0</v>
      </c>
      <c r="K12" s="83">
        <v>0</v>
      </c>
      <c r="L12" s="8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60"/>
      <c r="B1" s="61"/>
    </row>
    <row r="2" ht="24.75" customHeight="1" spans="1:5">
      <c r="A2" s="51" t="s">
        <v>126</v>
      </c>
      <c r="B2" s="51"/>
      <c r="C2" s="51"/>
      <c r="D2" s="51"/>
      <c r="E2" s="51"/>
    </row>
    <row r="3" ht="24.75" customHeight="1" spans="5:5">
      <c r="E3" s="52" t="s">
        <v>29</v>
      </c>
    </row>
    <row r="4" ht="24.75" customHeight="1" spans="1:5">
      <c r="A4" s="85" t="s">
        <v>127</v>
      </c>
      <c r="B4" s="85"/>
      <c r="C4" s="85" t="s">
        <v>121</v>
      </c>
      <c r="D4" s="85"/>
      <c r="E4" s="85"/>
    </row>
    <row r="5" ht="24.75" customHeight="1" spans="1:5">
      <c r="A5" s="85" t="s">
        <v>128</v>
      </c>
      <c r="B5" s="85" t="s">
        <v>129</v>
      </c>
      <c r="C5" s="85" t="s">
        <v>101</v>
      </c>
      <c r="D5" s="85" t="s">
        <v>97</v>
      </c>
      <c r="E5" s="85" t="s">
        <v>98</v>
      </c>
    </row>
    <row r="6" ht="18.75" customHeight="1" spans="1:5">
      <c r="A6" s="79" t="s">
        <v>99</v>
      </c>
      <c r="B6" s="79" t="s">
        <v>99</v>
      </c>
      <c r="C6" s="79">
        <v>1</v>
      </c>
      <c r="D6" s="79">
        <v>2</v>
      </c>
      <c r="E6" s="79">
        <v>3</v>
      </c>
    </row>
    <row r="7" s="48" customFormat="1" ht="24.75" customHeight="1" spans="1:7">
      <c r="A7" s="69"/>
      <c r="B7" s="69" t="s">
        <v>101</v>
      </c>
      <c r="C7" s="93">
        <f>D7+E7</f>
        <v>447251</v>
      </c>
      <c r="D7" s="93">
        <f>D8</f>
        <v>447251</v>
      </c>
      <c r="E7" s="93"/>
      <c r="F7" s="58"/>
      <c r="G7" s="58"/>
    </row>
    <row r="8" ht="24.75" customHeight="1" spans="1:5">
      <c r="A8" s="69" t="s">
        <v>102</v>
      </c>
      <c r="B8" s="94" t="s">
        <v>103</v>
      </c>
      <c r="C8" s="93">
        <f>D8+E8</f>
        <v>447251</v>
      </c>
      <c r="D8" s="93">
        <f>D9+D20+D11+D14+D16</f>
        <v>447251</v>
      </c>
      <c r="E8" s="93">
        <f>E9+E20+E11+E14+E16</f>
        <v>0</v>
      </c>
    </row>
    <row r="9" ht="24.75" customHeight="1" spans="1:5">
      <c r="A9" s="55" t="s">
        <v>104</v>
      </c>
      <c r="B9" s="56" t="s">
        <v>105</v>
      </c>
      <c r="C9" s="93">
        <f>D9+E9</f>
        <v>447251</v>
      </c>
      <c r="D9" s="67">
        <v>447251</v>
      </c>
      <c r="E9" s="93"/>
    </row>
    <row r="10" ht="24.75" customHeight="1" spans="1:5">
      <c r="A10" s="95" t="s">
        <v>106</v>
      </c>
      <c r="B10" s="96" t="s">
        <v>107</v>
      </c>
      <c r="C10" s="93">
        <f>D10+E10</f>
        <v>447251</v>
      </c>
      <c r="D10" s="72">
        <v>447251</v>
      </c>
      <c r="E10" s="97"/>
    </row>
    <row r="11" ht="24.75" customHeight="1" spans="1:5">
      <c r="A11" s="55"/>
      <c r="B11" s="56"/>
      <c r="C11" s="93"/>
      <c r="D11" s="93"/>
      <c r="E11" s="93"/>
    </row>
    <row r="12" ht="24.75" customHeight="1" spans="1:5">
      <c r="A12" s="95"/>
      <c r="B12" s="96"/>
      <c r="C12" s="93"/>
      <c r="D12" s="97"/>
      <c r="E12" s="97"/>
    </row>
    <row r="13" ht="24.75" customHeight="1" spans="1:5">
      <c r="A13" s="95"/>
      <c r="B13" s="96"/>
      <c r="C13" s="93"/>
      <c r="D13" s="97"/>
      <c r="E13" s="97"/>
    </row>
    <row r="14" ht="24.75" customHeight="1" spans="1:5">
      <c r="A14" s="55"/>
      <c r="B14" s="56"/>
      <c r="C14" s="93"/>
      <c r="D14" s="93"/>
      <c r="E14" s="93"/>
    </row>
    <row r="15" ht="24.75" customHeight="1" spans="1:5">
      <c r="A15" s="95"/>
      <c r="B15" s="96"/>
      <c r="C15" s="93"/>
      <c r="D15" s="97"/>
      <c r="E15" s="97"/>
    </row>
    <row r="16" ht="24.75" customHeight="1" spans="1:5">
      <c r="A16" s="55"/>
      <c r="B16" s="56"/>
      <c r="C16" s="93"/>
      <c r="D16" s="93"/>
      <c r="E16" s="93"/>
    </row>
    <row r="17" ht="24.75" customHeight="1" spans="1:5">
      <c r="A17" s="95"/>
      <c r="B17" s="96"/>
      <c r="C17" s="93"/>
      <c r="D17" s="97"/>
      <c r="E17" s="97"/>
    </row>
    <row r="18" ht="24.75" customHeight="1" spans="1:5">
      <c r="A18" s="95"/>
      <c r="B18" s="96"/>
      <c r="C18" s="93"/>
      <c r="D18" s="97"/>
      <c r="E18" s="97"/>
    </row>
    <row r="19" ht="24.75" customHeight="1" spans="1:5">
      <c r="A19" s="95"/>
      <c r="B19" s="96"/>
      <c r="C19" s="93"/>
      <c r="D19" s="97"/>
      <c r="E19" s="97"/>
    </row>
    <row r="20" ht="24.75" customHeight="1" spans="1:5">
      <c r="A20" s="55"/>
      <c r="B20" s="94"/>
      <c r="C20" s="93"/>
      <c r="D20" s="93"/>
      <c r="E20" s="93"/>
    </row>
    <row r="21" ht="24.75" customHeight="1" spans="1:5">
      <c r="A21" s="95"/>
      <c r="B21" s="74"/>
      <c r="C21" s="93"/>
      <c r="D21" s="97"/>
      <c r="E21" s="97"/>
    </row>
    <row r="22" ht="24.75" customHeight="1" spans="1:5">
      <c r="A22" s="69"/>
      <c r="B22" s="69"/>
      <c r="C22" s="98"/>
      <c r="D22" s="98"/>
      <c r="E22" s="98"/>
    </row>
    <row r="23" ht="24.75" customHeight="1" spans="1:5">
      <c r="A23" s="69"/>
      <c r="B23" s="69"/>
      <c r="C23" s="98"/>
      <c r="D23" s="98"/>
      <c r="E23" s="98"/>
    </row>
    <row r="24" ht="24.75" customHeight="1" spans="1:5">
      <c r="A24" s="74"/>
      <c r="B24" s="74"/>
      <c r="C24" s="99"/>
      <c r="D24" s="99"/>
      <c r="E24" s="99"/>
    </row>
    <row r="25" ht="24.75" customHeight="1" spans="1:5">
      <c r="A25" s="74"/>
      <c r="B25" s="74"/>
      <c r="C25" s="99"/>
      <c r="D25" s="99"/>
      <c r="E25" s="99"/>
    </row>
    <row r="26" ht="24.75" customHeight="1" spans="1:5">
      <c r="A26" s="69"/>
      <c r="B26" s="69"/>
      <c r="C26" s="98"/>
      <c r="D26" s="98"/>
      <c r="E26" s="98"/>
    </row>
    <row r="27" ht="24.75" customHeight="1" spans="1:5">
      <c r="A27" s="69"/>
      <c r="B27" s="69"/>
      <c r="C27" s="98"/>
      <c r="D27" s="98"/>
      <c r="E27" s="98"/>
    </row>
    <row r="28" ht="24.75" customHeight="1" spans="1:5">
      <c r="A28" s="74"/>
      <c r="B28" s="74"/>
      <c r="C28" s="99"/>
      <c r="D28" s="99"/>
      <c r="E28" s="99"/>
    </row>
    <row r="29" ht="24.75" customHeight="1" spans="1:5">
      <c r="A29" s="69"/>
      <c r="B29" s="69"/>
      <c r="C29" s="98"/>
      <c r="D29" s="98"/>
      <c r="E29" s="98"/>
    </row>
    <row r="30" ht="24.75" customHeight="1" spans="1:5">
      <c r="A30" s="69"/>
      <c r="B30" s="69"/>
      <c r="C30" s="98"/>
      <c r="D30" s="98"/>
      <c r="E30" s="98"/>
    </row>
    <row r="31" ht="24.75" customHeight="1" spans="1:5">
      <c r="A31" s="74"/>
      <c r="B31" s="74"/>
      <c r="C31" s="99"/>
      <c r="D31" s="99"/>
      <c r="E31" s="9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2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6" sqref="D16"/>
    </sheetView>
  </sheetViews>
  <sheetFormatPr defaultColWidth="9" defaultRowHeight="12.75" customHeight="1" outlineLevelCol="6"/>
  <cols>
    <col min="1" max="1" width="13.5714285714286" style="49" customWidth="1"/>
    <col min="2" max="2" width="34.4285714285714" style="49" customWidth="1"/>
    <col min="3" max="3" width="26" style="49" customWidth="1"/>
    <col min="4" max="4" width="28.2857142857143" style="49" customWidth="1"/>
    <col min="5" max="5" width="23.2857142857143" style="49" customWidth="1"/>
    <col min="6" max="7" width="6.85714285714286" style="49" customWidth="1"/>
    <col min="9" max="9" width="9.57142857142857"/>
  </cols>
  <sheetData>
    <row r="1" ht="24.75" customHeight="1" spans="1:2">
      <c r="A1" s="60"/>
      <c r="B1" s="61"/>
    </row>
    <row r="2" ht="24.75" customHeight="1" spans="1:5">
      <c r="A2" s="84" t="s">
        <v>130</v>
      </c>
      <c r="B2" s="84"/>
      <c r="C2" s="84"/>
      <c r="D2" s="84"/>
      <c r="E2" s="84"/>
    </row>
    <row r="3" ht="24.75" customHeight="1" spans="5:5">
      <c r="E3" s="52" t="s">
        <v>29</v>
      </c>
    </row>
    <row r="4" ht="24.75" customHeight="1" spans="1:5">
      <c r="A4" s="85" t="s">
        <v>131</v>
      </c>
      <c r="B4" s="85"/>
      <c r="C4" s="85" t="s">
        <v>132</v>
      </c>
      <c r="D4" s="85"/>
      <c r="E4" s="85"/>
    </row>
    <row r="5" ht="24.75" customHeight="1" spans="1:5">
      <c r="A5" s="86" t="s">
        <v>128</v>
      </c>
      <c r="B5" s="85" t="s">
        <v>129</v>
      </c>
      <c r="C5" s="85" t="s">
        <v>101</v>
      </c>
      <c r="D5" s="85" t="s">
        <v>133</v>
      </c>
      <c r="E5" s="85" t="s">
        <v>134</v>
      </c>
    </row>
    <row r="6" ht="24.75" customHeight="1" spans="1:5">
      <c r="A6" s="87" t="s">
        <v>99</v>
      </c>
      <c r="B6" s="79" t="s">
        <v>99</v>
      </c>
      <c r="C6" s="79">
        <v>1</v>
      </c>
      <c r="D6" s="79">
        <v>2</v>
      </c>
      <c r="E6" s="79">
        <v>3</v>
      </c>
    </row>
    <row r="7" s="48" customFormat="1" ht="25.5" customHeight="1" spans="1:7">
      <c r="A7" s="69"/>
      <c r="B7" s="69" t="s">
        <v>101</v>
      </c>
      <c r="C7" s="88">
        <f>D7+E7</f>
        <v>447251</v>
      </c>
      <c r="D7" s="88">
        <v>423894</v>
      </c>
      <c r="E7" s="88">
        <f>E8+E11+E26</f>
        <v>23357</v>
      </c>
      <c r="F7" s="58"/>
      <c r="G7" s="58"/>
    </row>
    <row r="8" ht="25.5" customHeight="1" spans="1:5">
      <c r="A8" s="69" t="s">
        <v>135</v>
      </c>
      <c r="B8" s="69" t="s">
        <v>136</v>
      </c>
      <c r="C8" s="88">
        <f>D8+E8</f>
        <v>408414</v>
      </c>
      <c r="D8" s="88">
        <f>SUM(D9:D10)</f>
        <v>408414</v>
      </c>
      <c r="E8" s="88">
        <f>SUM(E9:E10)</f>
        <v>0</v>
      </c>
    </row>
    <row r="9" ht="25.5" customHeight="1" spans="1:5">
      <c r="A9" s="73" t="s">
        <v>137</v>
      </c>
      <c r="B9" s="74" t="s">
        <v>138</v>
      </c>
      <c r="C9" s="88">
        <f>D9+E9</f>
        <v>213312</v>
      </c>
      <c r="D9" s="89">
        <v>213312</v>
      </c>
      <c r="E9" s="90"/>
    </row>
    <row r="10" ht="25.5" customHeight="1" spans="1:5">
      <c r="A10" s="73" t="s">
        <v>139</v>
      </c>
      <c r="B10" s="74" t="s">
        <v>140</v>
      </c>
      <c r="C10" s="88">
        <f>D10+E10</f>
        <v>195102</v>
      </c>
      <c r="D10" s="89">
        <v>195102</v>
      </c>
      <c r="E10" s="90"/>
    </row>
    <row r="11" ht="25.5" customHeight="1" spans="1:5">
      <c r="A11" s="69" t="s">
        <v>141</v>
      </c>
      <c r="B11" s="69" t="s">
        <v>142</v>
      </c>
      <c r="C11" s="88">
        <f t="shared" ref="C11:C28" si="0">D11+E11</f>
        <v>23357</v>
      </c>
      <c r="D11" s="90">
        <f>SUM(D12:D25)</f>
        <v>0</v>
      </c>
      <c r="E11" s="88">
        <f>SUM(E12:E25)</f>
        <v>23357</v>
      </c>
    </row>
    <row r="12" ht="25.5" customHeight="1" spans="1:5">
      <c r="A12" s="73" t="s">
        <v>143</v>
      </c>
      <c r="B12" s="74" t="s">
        <v>144</v>
      </c>
      <c r="C12" s="88">
        <f t="shared" si="0"/>
        <v>0</v>
      </c>
      <c r="D12" s="90"/>
      <c r="E12" s="90"/>
    </row>
    <row r="13" ht="25.5" customHeight="1" spans="1:5">
      <c r="A13" s="73" t="s">
        <v>145</v>
      </c>
      <c r="B13" s="74" t="s">
        <v>146</v>
      </c>
      <c r="C13" s="88">
        <f t="shared" si="0"/>
        <v>0</v>
      </c>
      <c r="D13" s="90"/>
      <c r="E13" s="90"/>
    </row>
    <row r="14" ht="25.5" customHeight="1" spans="1:5">
      <c r="A14" s="73" t="s">
        <v>147</v>
      </c>
      <c r="B14" s="74" t="s">
        <v>148</v>
      </c>
      <c r="C14" s="88">
        <f t="shared" si="0"/>
        <v>0</v>
      </c>
      <c r="D14" s="88"/>
      <c r="E14" s="90"/>
    </row>
    <row r="15" ht="25.5" customHeight="1" spans="1:5">
      <c r="A15" s="73" t="s">
        <v>149</v>
      </c>
      <c r="B15" s="74" t="s">
        <v>150</v>
      </c>
      <c r="C15" s="88">
        <f t="shared" si="0"/>
        <v>0</v>
      </c>
      <c r="D15" s="90"/>
      <c r="E15" s="90"/>
    </row>
    <row r="16" ht="25.5" customHeight="1" spans="1:5">
      <c r="A16" s="73" t="s">
        <v>151</v>
      </c>
      <c r="B16" s="74" t="s">
        <v>152</v>
      </c>
      <c r="C16" s="88">
        <f t="shared" si="0"/>
        <v>0</v>
      </c>
      <c r="D16" s="90"/>
      <c r="E16" s="90"/>
    </row>
    <row r="17" ht="25.5" customHeight="1" spans="1:5">
      <c r="A17" s="73" t="s">
        <v>153</v>
      </c>
      <c r="B17" s="74" t="s">
        <v>154</v>
      </c>
      <c r="C17" s="88">
        <f t="shared" si="0"/>
        <v>0</v>
      </c>
      <c r="D17" s="90"/>
      <c r="E17" s="90"/>
    </row>
    <row r="18" ht="25.5" customHeight="1" spans="1:5">
      <c r="A18" s="73" t="s">
        <v>155</v>
      </c>
      <c r="B18" s="74" t="s">
        <v>156</v>
      </c>
      <c r="C18" s="88">
        <f t="shared" si="0"/>
        <v>0</v>
      </c>
      <c r="D18" s="90"/>
      <c r="E18" s="90"/>
    </row>
    <row r="19" ht="25.5" customHeight="1" spans="1:5">
      <c r="A19" s="73" t="s">
        <v>157</v>
      </c>
      <c r="B19" s="74" t="s">
        <v>158</v>
      </c>
      <c r="C19" s="88">
        <f t="shared" si="0"/>
        <v>0</v>
      </c>
      <c r="D19" s="90"/>
      <c r="E19" s="90"/>
    </row>
    <row r="20" ht="25.5" customHeight="1" spans="1:5">
      <c r="A20" s="73" t="s">
        <v>159</v>
      </c>
      <c r="B20" s="74" t="s">
        <v>160</v>
      </c>
      <c r="C20" s="88">
        <f t="shared" si="0"/>
        <v>0</v>
      </c>
      <c r="D20" s="90"/>
      <c r="E20" s="90"/>
    </row>
    <row r="21" ht="25.5" customHeight="1" spans="1:5">
      <c r="A21" s="73" t="s">
        <v>161</v>
      </c>
      <c r="B21" s="74" t="s">
        <v>162</v>
      </c>
      <c r="C21" s="88">
        <f t="shared" si="0"/>
        <v>0</v>
      </c>
      <c r="D21" s="90"/>
      <c r="E21" s="90"/>
    </row>
    <row r="22" ht="25.5" customHeight="1" spans="1:5">
      <c r="A22" s="73" t="s">
        <v>163</v>
      </c>
      <c r="B22" s="74" t="s">
        <v>164</v>
      </c>
      <c r="C22" s="88">
        <f t="shared" si="0"/>
        <v>8168</v>
      </c>
      <c r="D22" s="90"/>
      <c r="E22" s="90">
        <v>8168</v>
      </c>
    </row>
    <row r="23" ht="25.5" customHeight="1" spans="1:5">
      <c r="A23" s="73" t="s">
        <v>165</v>
      </c>
      <c r="B23" s="74" t="s">
        <v>166</v>
      </c>
      <c r="C23" s="88">
        <f t="shared" si="0"/>
        <v>15189</v>
      </c>
      <c r="D23" s="90"/>
      <c r="E23" s="90">
        <v>15189</v>
      </c>
    </row>
    <row r="24" ht="25.5" customHeight="1" spans="1:5">
      <c r="A24" s="73" t="s">
        <v>167</v>
      </c>
      <c r="B24" s="74" t="s">
        <v>168</v>
      </c>
      <c r="C24" s="88">
        <f t="shared" si="0"/>
        <v>0</v>
      </c>
      <c r="D24" s="90"/>
      <c r="E24" s="90"/>
    </row>
    <row r="25" ht="25.5" customHeight="1" spans="1:5">
      <c r="A25" s="73" t="s">
        <v>169</v>
      </c>
      <c r="B25" s="74" t="s">
        <v>170</v>
      </c>
      <c r="C25" s="88">
        <f t="shared" si="0"/>
        <v>0</v>
      </c>
      <c r="D25" s="90"/>
      <c r="E25" s="90"/>
    </row>
    <row r="26" ht="25.5" customHeight="1" spans="1:5">
      <c r="A26" s="69" t="s">
        <v>171</v>
      </c>
      <c r="B26" s="69" t="s">
        <v>172</v>
      </c>
      <c r="C26" s="88">
        <f t="shared" si="0"/>
        <v>15480</v>
      </c>
      <c r="D26" s="88">
        <f>SUM(D27:D28)</f>
        <v>15480</v>
      </c>
      <c r="E26" s="88">
        <f>SUM(E27:E28)</f>
        <v>0</v>
      </c>
    </row>
    <row r="27" ht="25.5" customHeight="1" spans="1:5">
      <c r="A27" s="73" t="s">
        <v>173</v>
      </c>
      <c r="B27" s="74" t="s">
        <v>174</v>
      </c>
      <c r="C27" s="88">
        <f t="shared" si="0"/>
        <v>0</v>
      </c>
      <c r="D27" s="90"/>
      <c r="E27" s="90"/>
    </row>
    <row r="28" ht="25.5" customHeight="1" spans="1:5">
      <c r="A28" s="73" t="s">
        <v>175</v>
      </c>
      <c r="B28" s="74" t="s">
        <v>176</v>
      </c>
      <c r="C28" s="88">
        <f t="shared" si="0"/>
        <v>15480</v>
      </c>
      <c r="D28" s="90">
        <v>15480</v>
      </c>
      <c r="E28" s="90"/>
    </row>
    <row r="29" ht="25.5" customHeight="1" spans="1:5">
      <c r="A29" s="69"/>
      <c r="B29" s="69"/>
      <c r="C29" s="91"/>
      <c r="D29" s="91"/>
      <c r="E29" s="91"/>
    </row>
    <row r="30" ht="25.5" customHeight="1" spans="1:5">
      <c r="A30" s="74"/>
      <c r="B30" s="74"/>
      <c r="C30" s="92"/>
      <c r="D30" s="92"/>
      <c r="E30" s="92"/>
    </row>
    <row r="31" ht="25.5" customHeight="1" spans="1:5">
      <c r="A31" s="74"/>
      <c r="B31" s="74"/>
      <c r="C31" s="83"/>
      <c r="D31" s="83"/>
      <c r="E31" s="83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2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D12" sqref="D12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8"/>
      <c r="B1" s="78"/>
    </row>
    <row r="2" ht="24.75" customHeight="1" spans="1:7">
      <c r="A2" s="51" t="s">
        <v>177</v>
      </c>
      <c r="B2" s="51"/>
      <c r="C2" s="51"/>
      <c r="D2" s="51"/>
      <c r="E2" s="51"/>
      <c r="F2" s="51"/>
      <c r="G2" s="51"/>
    </row>
    <row r="3" ht="24.75" customHeight="1" spans="7:7">
      <c r="G3" s="52" t="s">
        <v>29</v>
      </c>
    </row>
    <row r="4" ht="24.75" customHeight="1" spans="1:7">
      <c r="A4" s="79" t="s">
        <v>119</v>
      </c>
      <c r="B4" s="79" t="s">
        <v>120</v>
      </c>
      <c r="C4" s="80" t="s">
        <v>178</v>
      </c>
      <c r="D4" s="80"/>
      <c r="E4" s="80"/>
      <c r="F4" s="80"/>
      <c r="G4" s="80"/>
    </row>
    <row r="5" ht="24.75" customHeight="1" spans="1:7">
      <c r="A5" s="79"/>
      <c r="B5" s="79"/>
      <c r="C5" s="80" t="s">
        <v>101</v>
      </c>
      <c r="D5" s="80" t="s">
        <v>179</v>
      </c>
      <c r="E5" s="80" t="s">
        <v>180</v>
      </c>
      <c r="F5" s="80" t="s">
        <v>181</v>
      </c>
      <c r="G5" s="81"/>
    </row>
    <row r="6" ht="24.75" customHeight="1" spans="1:7">
      <c r="A6" s="79"/>
      <c r="B6" s="79"/>
      <c r="C6" s="80"/>
      <c r="D6" s="80"/>
      <c r="E6" s="80"/>
      <c r="F6" s="80" t="s">
        <v>182</v>
      </c>
      <c r="G6" s="80" t="s">
        <v>183</v>
      </c>
    </row>
    <row r="7" ht="24.75" customHeight="1" spans="1:7">
      <c r="A7" s="55" t="s">
        <v>124</v>
      </c>
      <c r="B7" s="56" t="s">
        <v>125</v>
      </c>
      <c r="C7" s="80"/>
      <c r="D7" s="80"/>
      <c r="E7" s="80"/>
      <c r="F7" s="80"/>
      <c r="G7" s="80"/>
    </row>
    <row r="8" ht="24.75" customHeight="1" spans="1:7">
      <c r="A8" s="82"/>
      <c r="B8" s="82"/>
      <c r="C8" s="83"/>
      <c r="D8" s="83"/>
      <c r="E8" s="83"/>
      <c r="F8" s="83"/>
      <c r="G8" s="8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C3" sqref="C3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60"/>
      <c r="B1" s="60"/>
      <c r="C1" s="61"/>
    </row>
    <row r="2" ht="24.75" customHeight="1" spans="1:4">
      <c r="A2" s="51" t="s">
        <v>184</v>
      </c>
      <c r="B2" s="51"/>
      <c r="C2" s="51"/>
      <c r="D2" s="51"/>
    </row>
    <row r="3" ht="24.75" customHeight="1" spans="4:4">
      <c r="D3" s="52" t="s">
        <v>29</v>
      </c>
    </row>
    <row r="4" ht="24.75" customHeight="1" spans="1:4">
      <c r="A4" s="62" t="s">
        <v>185</v>
      </c>
      <c r="B4" s="63" t="s">
        <v>186</v>
      </c>
      <c r="C4" s="62" t="s">
        <v>187</v>
      </c>
      <c r="D4" s="62" t="s">
        <v>97</v>
      </c>
    </row>
    <row r="5" ht="24.75" customHeight="1" spans="1:4">
      <c r="A5" s="62" t="s">
        <v>99</v>
      </c>
      <c r="B5" s="62" t="s">
        <v>99</v>
      </c>
      <c r="C5" s="62" t="s">
        <v>99</v>
      </c>
      <c r="D5" s="62">
        <v>3</v>
      </c>
    </row>
    <row r="6" s="48" customFormat="1" ht="25.5" customHeight="1" spans="1:6">
      <c r="A6" s="64">
        <f>ROW()-6</f>
        <v>0</v>
      </c>
      <c r="B6" s="65"/>
      <c r="C6" s="66" t="s">
        <v>101</v>
      </c>
      <c r="D6" s="67">
        <f>D7</f>
        <v>23357</v>
      </c>
      <c r="E6" s="58"/>
      <c r="F6" s="58"/>
    </row>
    <row r="7" ht="25.5" customHeight="1" spans="1:4">
      <c r="A7" s="68">
        <v>1</v>
      </c>
      <c r="B7" s="69" t="s">
        <v>141</v>
      </c>
      <c r="C7" s="69" t="s">
        <v>142</v>
      </c>
      <c r="D7" s="67">
        <f>SUM(D8:D21)</f>
        <v>23357</v>
      </c>
    </row>
    <row r="8" ht="25.5" customHeight="1" spans="1:4">
      <c r="A8" s="68"/>
      <c r="B8" s="70">
        <v>30228</v>
      </c>
      <c r="C8" s="71" t="s">
        <v>188</v>
      </c>
      <c r="D8" s="72">
        <v>8168</v>
      </c>
    </row>
    <row r="9" ht="25.5" customHeight="1" spans="1:4">
      <c r="A9" s="68"/>
      <c r="B9" s="70">
        <v>30229</v>
      </c>
      <c r="C9" s="71" t="s">
        <v>189</v>
      </c>
      <c r="D9" s="72">
        <v>15189</v>
      </c>
    </row>
    <row r="10" ht="25.5" customHeight="1" spans="1:4">
      <c r="A10" s="68"/>
      <c r="B10" s="73"/>
      <c r="C10" s="74"/>
      <c r="D10" s="72"/>
    </row>
    <row r="11" ht="25.5" customHeight="1" spans="1:4">
      <c r="A11" s="68"/>
      <c r="B11" s="73"/>
      <c r="C11" s="74"/>
      <c r="D11" s="72"/>
    </row>
    <row r="12" ht="25.5" customHeight="1" spans="1:4">
      <c r="A12" s="68"/>
      <c r="B12" s="73"/>
      <c r="C12" s="74"/>
      <c r="D12" s="72"/>
    </row>
    <row r="13" ht="25.5" customHeight="1" spans="1:4">
      <c r="A13" s="68"/>
      <c r="B13" s="73"/>
      <c r="C13" s="74"/>
      <c r="D13" s="72"/>
    </row>
    <row r="14" ht="25.5" customHeight="1" spans="1:4">
      <c r="A14" s="68"/>
      <c r="B14" s="73"/>
      <c r="C14" s="74"/>
      <c r="D14" s="72"/>
    </row>
    <row r="15" ht="25.5" customHeight="1" spans="1:4">
      <c r="A15" s="68"/>
      <c r="B15" s="73"/>
      <c r="C15" s="74"/>
      <c r="D15" s="72"/>
    </row>
    <row r="16" ht="25.5" customHeight="1" spans="1:4">
      <c r="A16" s="68"/>
      <c r="B16" s="73"/>
      <c r="C16" s="74"/>
      <c r="D16" s="72"/>
    </row>
    <row r="17" ht="25.5" customHeight="1" spans="1:4">
      <c r="A17" s="68"/>
      <c r="B17" s="73"/>
      <c r="C17" s="74"/>
      <c r="D17" s="72"/>
    </row>
    <row r="18" ht="25.5" customHeight="1" spans="1:4">
      <c r="A18" s="68"/>
      <c r="B18" s="73"/>
      <c r="C18" s="74"/>
      <c r="D18" s="72"/>
    </row>
    <row r="19" ht="25.5" customHeight="1" spans="1:4">
      <c r="A19" s="68"/>
      <c r="B19" s="73"/>
      <c r="C19" s="74"/>
      <c r="D19" s="72"/>
    </row>
    <row r="20" ht="25.5" customHeight="1" spans="1:4">
      <c r="A20" s="68"/>
      <c r="B20" s="73"/>
      <c r="C20" s="74"/>
      <c r="D20" s="72"/>
    </row>
    <row r="21" ht="25.5" customHeight="1" spans="1:4">
      <c r="A21" s="68"/>
      <c r="B21" s="73"/>
      <c r="C21" s="74"/>
      <c r="D21" s="72"/>
    </row>
    <row r="22" ht="25.5" customHeight="1" spans="1:4">
      <c r="A22" s="68"/>
      <c r="B22" s="75"/>
      <c r="C22" s="76"/>
      <c r="D22" s="77"/>
    </row>
    <row r="23" ht="25.5" customHeight="1" spans="1:4">
      <c r="A23" s="68"/>
      <c r="B23" s="75"/>
      <c r="C23" s="76"/>
      <c r="D23" s="77"/>
    </row>
    <row r="24" ht="25.5" customHeight="1" spans="1:4">
      <c r="A24" s="68"/>
      <c r="B24" s="75"/>
      <c r="C24" s="76"/>
      <c r="D24" s="77"/>
    </row>
    <row r="25" ht="25.5" customHeight="1" spans="1:4">
      <c r="A25" s="68"/>
      <c r="B25" s="75"/>
      <c r="C25" s="76"/>
      <c r="D25" s="77"/>
    </row>
    <row r="26" ht="25.5" customHeight="1" spans="1:4">
      <c r="A26" s="68"/>
      <c r="B26" s="75"/>
      <c r="C26" s="76"/>
      <c r="D26" s="77"/>
    </row>
    <row r="27" ht="25.5" customHeight="1" spans="1:4">
      <c r="A27" s="68"/>
      <c r="B27" s="75"/>
      <c r="C27" s="76"/>
      <c r="D27" s="77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190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191</v>
      </c>
      <c r="B4" s="53"/>
      <c r="C4" s="54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192</v>
      </c>
      <c r="B5" s="53" t="s">
        <v>193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53" t="s">
        <v>101</v>
      </c>
      <c r="B6" s="53"/>
      <c r="C6" s="54"/>
      <c r="D6"/>
      <c r="E6"/>
      <c r="F6"/>
      <c r="G6"/>
      <c r="H6"/>
      <c r="I6"/>
      <c r="J6"/>
      <c r="K6"/>
      <c r="L6"/>
      <c r="M6"/>
      <c r="N6"/>
      <c r="O6"/>
      <c r="P6"/>
    </row>
    <row r="7" s="48" customFormat="1" ht="26.25" customHeight="1" spans="1:4">
      <c r="A7" s="55"/>
      <c r="B7" s="56"/>
      <c r="C7" s="57">
        <v>0</v>
      </c>
      <c r="D7" s="58"/>
    </row>
    <row r="8" ht="26.25" customHeight="1" spans="1:16">
      <c r="A8" s="59"/>
      <c r="B8" s="59"/>
      <c r="C8" s="5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9"/>
      <c r="B9" s="59"/>
      <c r="C9" s="5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9"/>
      <c r="B10" s="59"/>
      <c r="C10" s="57"/>
    </row>
    <row r="11" ht="26.25" customHeight="1" spans="1:3">
      <c r="A11" s="59"/>
      <c r="B11" s="59"/>
      <c r="C11" s="57"/>
    </row>
    <row r="12" ht="26.25" customHeight="1" spans="1:3">
      <c r="A12" s="59"/>
      <c r="B12" s="59"/>
      <c r="C12" s="5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30" sqref="E30"/>
    </sheetView>
  </sheetViews>
  <sheetFormatPr defaultColWidth="9.14285714285714" defaultRowHeight="12.75" outlineLevelRow="3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customFormat="1" ht="24" spans="1:5">
      <c r="A1" s="42" t="s">
        <v>194</v>
      </c>
      <c r="B1" s="42"/>
      <c r="C1" s="42"/>
      <c r="D1" s="42"/>
      <c r="E1" s="42"/>
    </row>
    <row r="2" customFormat="1" spans="1:5">
      <c r="A2" s="43"/>
      <c r="B2" s="43"/>
      <c r="C2" s="43"/>
      <c r="D2" s="43"/>
      <c r="E2" s="44" t="s">
        <v>29</v>
      </c>
    </row>
    <row r="3" customFormat="1" spans="1:5">
      <c r="A3" s="45" t="s">
        <v>120</v>
      </c>
      <c r="B3" s="45" t="s">
        <v>101</v>
      </c>
      <c r="C3" s="45" t="s">
        <v>195</v>
      </c>
      <c r="D3" s="45" t="s">
        <v>196</v>
      </c>
      <c r="E3" s="45" t="s">
        <v>197</v>
      </c>
    </row>
    <row r="4" customFormat="1" ht="28" customHeight="1" spans="1:5">
      <c r="A4" s="46" t="s">
        <v>125</v>
      </c>
      <c r="B4" s="47"/>
      <c r="C4" s="47"/>
      <c r="D4" s="47"/>
      <c r="E4" s="47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9" sqref="B9"/>
    </sheetView>
  </sheetViews>
  <sheetFormatPr defaultColWidth="9.14285714285714" defaultRowHeight="12.75" outlineLevelCol="1"/>
  <cols>
    <col min="1" max="1" width="35.5714285714286" customWidth="1"/>
    <col min="2" max="2" width="52.5142857142857" customWidth="1"/>
  </cols>
  <sheetData>
    <row r="1" customFormat="1" ht="20.25" spans="1:2">
      <c r="A1" s="34" t="s">
        <v>198</v>
      </c>
      <c r="B1" s="34"/>
    </row>
    <row r="2" customFormat="1" spans="1:2">
      <c r="A2" s="35" t="s">
        <v>199</v>
      </c>
      <c r="B2" s="35"/>
    </row>
    <row r="3" customFormat="1" spans="1:2">
      <c r="A3" s="36" t="s">
        <v>32</v>
      </c>
      <c r="B3" s="37" t="s">
        <v>33</v>
      </c>
    </row>
    <row r="4" customFormat="1" spans="1:2">
      <c r="A4" s="36"/>
      <c r="B4" s="37"/>
    </row>
    <row r="5" customFormat="1" ht="36" customHeight="1" spans="1:2">
      <c r="A5" s="18" t="s">
        <v>99</v>
      </c>
      <c r="B5" s="37">
        <v>1</v>
      </c>
    </row>
    <row r="6" customFormat="1" ht="36" customHeight="1" spans="1:2">
      <c r="A6" s="38" t="s">
        <v>200</v>
      </c>
      <c r="B6" s="39"/>
    </row>
    <row r="7" customFormat="1" ht="36" customHeight="1" spans="1:2">
      <c r="A7" s="40" t="s">
        <v>201</v>
      </c>
      <c r="B7" s="39"/>
    </row>
    <row r="8" customFormat="1" ht="36" customHeight="1" spans="1:2">
      <c r="A8" s="40"/>
      <c r="B8" s="39"/>
    </row>
    <row r="9" customFormat="1" ht="36" customHeight="1" spans="1:2">
      <c r="A9" s="40"/>
      <c r="B9" s="39"/>
    </row>
    <row r="10" customFormat="1" ht="36" customHeight="1" spans="1:2">
      <c r="A10" s="40"/>
      <c r="B10" s="39"/>
    </row>
    <row r="11" customFormat="1" ht="36" customHeight="1" spans="1:2">
      <c r="A11" s="40"/>
      <c r="B11" s="39"/>
    </row>
    <row r="12" customFormat="1" ht="36" customHeight="1" spans="1:2">
      <c r="A12" s="40"/>
      <c r="B12" s="39"/>
    </row>
    <row r="13" customFormat="1" ht="36" customHeight="1" spans="1:2">
      <c r="A13" s="40"/>
      <c r="B13" s="39"/>
    </row>
    <row r="14" customFormat="1" ht="36" customHeight="1" spans="1:2">
      <c r="A14" s="40"/>
      <c r="B14" s="39"/>
    </row>
    <row r="15" customFormat="1" ht="36" customHeight="1" spans="1:2">
      <c r="A15" s="40"/>
      <c r="B15" s="39"/>
    </row>
    <row r="16" customFormat="1" ht="13.5" spans="1:2">
      <c r="A16" s="41" t="s">
        <v>202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scale="9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opLeftCell="A11" workbookViewId="0">
      <selection activeCell="E18" sqref="E18:H18"/>
    </sheetView>
  </sheetViews>
  <sheetFormatPr defaultColWidth="9.14285714285714" defaultRowHeight="12.75"/>
  <cols>
    <col min="1" max="3" width="10.2857142857143"/>
    <col min="4" max="15" width="4.85714285714286" customWidth="1"/>
    <col min="16" max="16" width="8.57142857142857" customWidth="1"/>
  </cols>
  <sheetData>
    <row r="1" customFormat="1" ht="18.75" spans="1:16">
      <c r="A1" s="1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6">
      <c r="A2" s="2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5" customHeight="1" spans="1:16">
      <c r="A3" s="4" t="s">
        <v>204</v>
      </c>
      <c r="B3" s="11" t="s">
        <v>125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customFormat="1" ht="25" customHeight="1" spans="1:16">
      <c r="A4" s="4" t="s">
        <v>205</v>
      </c>
      <c r="B4" s="13" t="s">
        <v>206</v>
      </c>
      <c r="C4" s="7"/>
      <c r="D4" s="7"/>
      <c r="E4" s="7"/>
      <c r="F4" s="4" t="s">
        <v>207</v>
      </c>
      <c r="G4" s="4"/>
      <c r="H4" s="4"/>
      <c r="I4" s="4"/>
      <c r="J4" s="7" t="s">
        <v>208</v>
      </c>
      <c r="K4" s="7"/>
      <c r="L4" s="7"/>
      <c r="M4" s="7"/>
      <c r="N4" s="7"/>
      <c r="O4" s="7"/>
      <c r="P4" s="7"/>
    </row>
    <row r="5" customFormat="1" ht="25" customHeight="1" spans="1:16">
      <c r="A5" s="4" t="s">
        <v>209</v>
      </c>
      <c r="B5" s="4" t="s">
        <v>210</v>
      </c>
      <c r="C5" s="4"/>
      <c r="D5" s="14" t="s">
        <v>211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customFormat="1" ht="25" customHeight="1" spans="1:16">
      <c r="A6" s="4"/>
      <c r="B6" s="4" t="s">
        <v>212</v>
      </c>
      <c r="C6" s="4"/>
      <c r="D6" s="16" t="s">
        <v>213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customFormat="1" ht="25" customHeight="1" spans="1:16">
      <c r="A7" s="4"/>
      <c r="B7" s="4" t="s">
        <v>214</v>
      </c>
      <c r="C7" s="4"/>
      <c r="D7" s="17" t="s">
        <v>215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customFormat="1" ht="25" customHeight="1" spans="1:16">
      <c r="A8" s="4"/>
      <c r="B8" s="4" t="s">
        <v>216</v>
      </c>
      <c r="C8" s="4"/>
      <c r="D8" s="16" t="s">
        <v>217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customFormat="1" ht="25" customHeight="1" spans="1:16">
      <c r="A9" s="4" t="s">
        <v>218</v>
      </c>
      <c r="B9" s="4" t="s">
        <v>219</v>
      </c>
      <c r="C9" s="4"/>
      <c r="D9" s="17" t="s">
        <v>217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customFormat="1" ht="25" customHeight="1" spans="1:16">
      <c r="A10" s="4"/>
      <c r="B10" s="18" t="s">
        <v>220</v>
      </c>
      <c r="C10" s="18"/>
      <c r="D10" s="16" t="s">
        <v>217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customFormat="1" ht="25" customHeight="1" spans="1:16">
      <c r="A11" s="4"/>
      <c r="B11" s="18" t="s">
        <v>221</v>
      </c>
      <c r="C11" s="18"/>
      <c r="D11" s="4" t="s">
        <v>222</v>
      </c>
      <c r="E11" s="4"/>
      <c r="F11" s="4"/>
      <c r="G11" s="4"/>
      <c r="H11" s="4" t="s">
        <v>223</v>
      </c>
      <c r="I11" s="4"/>
      <c r="J11" s="4"/>
      <c r="K11" s="4"/>
      <c r="L11" s="4" t="s">
        <v>224</v>
      </c>
      <c r="M11" s="4"/>
      <c r="N11" s="4"/>
      <c r="O11" s="4"/>
      <c r="P11" s="4" t="s">
        <v>225</v>
      </c>
    </row>
    <row r="12" customFormat="1" ht="25" customHeight="1" spans="1:16">
      <c r="A12" s="4"/>
      <c r="B12" s="19">
        <v>7</v>
      </c>
      <c r="C12" s="19"/>
      <c r="D12" s="6">
        <v>8</v>
      </c>
      <c r="E12" s="6"/>
      <c r="F12" s="6"/>
      <c r="G12" s="6"/>
      <c r="H12" s="6"/>
      <c r="I12" s="6"/>
      <c r="J12" s="6"/>
      <c r="K12" s="6"/>
      <c r="L12" s="6">
        <v>5</v>
      </c>
      <c r="M12" s="6"/>
      <c r="N12" s="6"/>
      <c r="O12" s="6"/>
      <c r="P12" s="6">
        <v>2</v>
      </c>
    </row>
    <row r="13" customFormat="1" ht="25" customHeight="1" spans="1:16">
      <c r="A13" s="4" t="s">
        <v>226</v>
      </c>
      <c r="B13" s="16" t="s">
        <v>227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customFormat="1" ht="25" customHeight="1" spans="1:16">
      <c r="A14" s="4" t="s">
        <v>228</v>
      </c>
      <c r="B14" s="4" t="s">
        <v>229</v>
      </c>
      <c r="C14" s="4" t="s">
        <v>230</v>
      </c>
      <c r="D14" s="4"/>
      <c r="E14" s="4"/>
      <c r="F14" s="4"/>
      <c r="G14" s="4" t="s">
        <v>231</v>
      </c>
      <c r="H14" s="4"/>
      <c r="I14" s="4"/>
      <c r="J14" s="4"/>
      <c r="K14" s="4" t="s">
        <v>232</v>
      </c>
      <c r="L14" s="4"/>
      <c r="M14" s="4"/>
      <c r="N14" s="4"/>
      <c r="O14" s="4" t="s">
        <v>233</v>
      </c>
      <c r="P14" s="4"/>
    </row>
    <row r="15" customFormat="1" ht="25" customHeight="1" spans="1:16">
      <c r="A15" s="4"/>
      <c r="B15" s="20">
        <v>66.85</v>
      </c>
      <c r="C15" s="20">
        <v>80.69</v>
      </c>
      <c r="D15" s="20"/>
      <c r="E15" s="20"/>
      <c r="F15" s="20"/>
      <c r="G15" s="20">
        <v>80.69</v>
      </c>
      <c r="H15" s="20"/>
      <c r="I15" s="20"/>
      <c r="J15" s="20"/>
      <c r="K15" s="28">
        <v>1</v>
      </c>
      <c r="L15" s="20"/>
      <c r="M15" s="20"/>
      <c r="N15" s="20"/>
      <c r="O15" s="7"/>
      <c r="P15" s="7"/>
    </row>
    <row r="16" customFormat="1" ht="25" customHeight="1" spans="1:16">
      <c r="A16" s="4" t="s">
        <v>234</v>
      </c>
      <c r="B16" s="4" t="s">
        <v>235</v>
      </c>
      <c r="C16" s="4"/>
      <c r="D16" s="4"/>
      <c r="E16" s="4"/>
      <c r="F16" s="4"/>
      <c r="G16" s="4"/>
      <c r="H16" s="4"/>
      <c r="I16" s="4" t="s">
        <v>236</v>
      </c>
      <c r="J16" s="4"/>
      <c r="K16" s="4"/>
      <c r="L16" s="4"/>
      <c r="M16" s="4"/>
      <c r="N16" s="4"/>
      <c r="O16" s="4"/>
      <c r="P16" s="4"/>
    </row>
    <row r="17" customFormat="1" ht="25" customHeight="1" spans="1:16">
      <c r="A17" s="4"/>
      <c r="B17" s="4" t="s">
        <v>237</v>
      </c>
      <c r="C17" s="4"/>
      <c r="D17" s="4"/>
      <c r="E17" s="21"/>
      <c r="F17" s="21"/>
      <c r="G17" s="21"/>
      <c r="H17" s="21"/>
      <c r="I17" s="4" t="s">
        <v>133</v>
      </c>
      <c r="J17" s="4"/>
      <c r="K17" s="4"/>
      <c r="L17" s="4"/>
      <c r="M17" s="4"/>
      <c r="N17" s="7">
        <v>42.39</v>
      </c>
      <c r="O17" s="7"/>
      <c r="P17" s="7"/>
    </row>
    <row r="18" customFormat="1" ht="25" customHeight="1" spans="1:16">
      <c r="A18" s="4"/>
      <c r="B18" s="4" t="s">
        <v>238</v>
      </c>
      <c r="C18" s="4"/>
      <c r="D18" s="4"/>
      <c r="E18" s="7">
        <v>44.73</v>
      </c>
      <c r="F18" s="7"/>
      <c r="G18" s="7"/>
      <c r="H18" s="7"/>
      <c r="I18" s="4" t="s">
        <v>134</v>
      </c>
      <c r="J18" s="4"/>
      <c r="K18" s="4"/>
      <c r="L18" s="4"/>
      <c r="M18" s="4"/>
      <c r="N18" s="7">
        <v>2.34</v>
      </c>
      <c r="O18" s="7"/>
      <c r="P18" s="7"/>
    </row>
    <row r="19" customFormat="1" ht="25" customHeight="1" spans="1:16">
      <c r="A19" s="4"/>
      <c r="B19" s="4" t="s">
        <v>239</v>
      </c>
      <c r="C19" s="4"/>
      <c r="D19" s="4"/>
      <c r="E19" s="7"/>
      <c r="F19" s="7"/>
      <c r="G19" s="7"/>
      <c r="H19" s="7"/>
      <c r="I19" s="4" t="s">
        <v>240</v>
      </c>
      <c r="J19" s="4"/>
      <c r="K19" s="4"/>
      <c r="L19" s="4"/>
      <c r="M19" s="4"/>
      <c r="N19" s="21"/>
      <c r="O19" s="21"/>
      <c r="P19" s="21"/>
    </row>
    <row r="20" customFormat="1" ht="25" customHeight="1" spans="1:16">
      <c r="A20" s="4"/>
      <c r="B20" s="4" t="s">
        <v>241</v>
      </c>
      <c r="C20" s="4"/>
      <c r="D20" s="4"/>
      <c r="E20" s="7">
        <v>44.73</v>
      </c>
      <c r="F20" s="7"/>
      <c r="G20" s="7"/>
      <c r="H20" s="7"/>
      <c r="I20" s="4" t="s">
        <v>242</v>
      </c>
      <c r="J20" s="4"/>
      <c r="K20" s="4"/>
      <c r="L20" s="4"/>
      <c r="M20" s="4"/>
      <c r="N20" s="7">
        <v>44.73</v>
      </c>
      <c r="O20" s="7"/>
      <c r="P20" s="7"/>
    </row>
    <row r="21" customFormat="1" ht="25" customHeight="1" spans="1:16">
      <c r="A21" s="4" t="s">
        <v>243</v>
      </c>
      <c r="B21" s="16" t="s">
        <v>217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customFormat="1" ht="25" customHeight="1" spans="1:16">
      <c r="A22" s="4" t="s">
        <v>244</v>
      </c>
      <c r="B22" s="4" t="s">
        <v>245</v>
      </c>
      <c r="C22" s="4"/>
      <c r="D22" s="4" t="s">
        <v>246</v>
      </c>
      <c r="E22" s="4"/>
      <c r="F22" s="4"/>
      <c r="G22" s="4"/>
      <c r="H22" s="4"/>
      <c r="I22" s="4"/>
      <c r="J22" s="4"/>
      <c r="K22" s="4"/>
      <c r="L22" s="4"/>
      <c r="M22" s="4" t="s">
        <v>247</v>
      </c>
      <c r="N22" s="4"/>
      <c r="O22" s="4"/>
      <c r="P22" s="4"/>
    </row>
    <row r="23" customFormat="1" ht="25" customHeight="1" spans="1:16">
      <c r="A23" s="22" t="s">
        <v>248</v>
      </c>
      <c r="B23" s="5" t="s">
        <v>249</v>
      </c>
      <c r="C23" s="6"/>
      <c r="D23" s="13" t="s">
        <v>250</v>
      </c>
      <c r="E23" s="7"/>
      <c r="F23" s="7"/>
      <c r="G23" s="7"/>
      <c r="H23" s="7"/>
      <c r="I23" s="7"/>
      <c r="J23" s="7"/>
      <c r="K23" s="7"/>
      <c r="L23" s="7"/>
      <c r="M23" s="7">
        <v>44.73</v>
      </c>
      <c r="N23" s="7"/>
      <c r="O23" s="7"/>
      <c r="P23" s="7"/>
    </row>
    <row r="24" customFormat="1" ht="25" customHeight="1" spans="1:16">
      <c r="A24" s="23"/>
      <c r="B24" s="24" t="s">
        <v>251</v>
      </c>
      <c r="C24" s="25"/>
      <c r="D24" s="26" t="s">
        <v>252</v>
      </c>
      <c r="E24" s="27"/>
      <c r="F24" s="27"/>
      <c r="G24" s="27"/>
      <c r="H24" s="27"/>
      <c r="I24" s="27"/>
      <c r="J24" s="27"/>
      <c r="K24" s="27"/>
      <c r="L24" s="29"/>
      <c r="M24" s="30">
        <v>1</v>
      </c>
      <c r="N24" s="31"/>
      <c r="O24" s="31"/>
      <c r="P24" s="32"/>
    </row>
    <row r="25" customFormat="1" ht="25" customHeight="1" spans="1:16">
      <c r="A25" s="5" t="s">
        <v>253</v>
      </c>
      <c r="B25" s="5" t="s">
        <v>254</v>
      </c>
      <c r="C25" s="6"/>
      <c r="D25" s="13" t="s">
        <v>255</v>
      </c>
      <c r="E25" s="7"/>
      <c r="F25" s="7"/>
      <c r="G25" s="7"/>
      <c r="H25" s="7"/>
      <c r="I25" s="7"/>
      <c r="J25" s="7"/>
      <c r="K25" s="7"/>
      <c r="L25" s="7"/>
      <c r="M25" s="13" t="s">
        <v>256</v>
      </c>
      <c r="N25" s="7"/>
      <c r="O25" s="7"/>
      <c r="P25" s="7"/>
    </row>
    <row r="26" customFormat="1" ht="25" customHeight="1" spans="1:16">
      <c r="A26" s="5" t="s">
        <v>257</v>
      </c>
      <c r="B26" s="5" t="s">
        <v>258</v>
      </c>
      <c r="C26" s="6"/>
      <c r="D26" s="13" t="s">
        <v>258</v>
      </c>
      <c r="E26" s="7"/>
      <c r="F26" s="7"/>
      <c r="G26" s="7"/>
      <c r="H26" s="7"/>
      <c r="I26" s="7"/>
      <c r="J26" s="7"/>
      <c r="K26" s="7"/>
      <c r="L26" s="7"/>
      <c r="M26" s="33" t="s">
        <v>259</v>
      </c>
      <c r="N26" s="33"/>
      <c r="O26" s="33"/>
      <c r="P26" s="33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scale="8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F3" sqref="F3:G3"/>
    </sheetView>
  </sheetViews>
  <sheetFormatPr defaultColWidth="9.14285714285714" defaultRowHeight="12.75"/>
  <cols>
    <col min="2" max="11" width="7.71428571428571" customWidth="1"/>
  </cols>
  <sheetData>
    <row r="1" customFormat="1" ht="34" customHeight="1" spans="1:11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4.25" spans="1:11">
      <c r="A2" s="2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30" customHeight="1" spans="1:11">
      <c r="A3" s="4" t="s">
        <v>261</v>
      </c>
      <c r="B3" s="5" t="s">
        <v>125</v>
      </c>
      <c r="C3" s="6"/>
      <c r="D3" s="6"/>
      <c r="E3" s="6"/>
      <c r="F3" s="4" t="s">
        <v>262</v>
      </c>
      <c r="G3" s="4"/>
      <c r="H3" s="7"/>
      <c r="I3" s="7"/>
      <c r="J3" s="7"/>
      <c r="K3" s="7"/>
    </row>
    <row r="4" customFormat="1" ht="30" customHeight="1" spans="1:11">
      <c r="A4" s="4" t="s">
        <v>263</v>
      </c>
      <c r="B4" s="6"/>
      <c r="C4" s="6"/>
      <c r="D4" s="6"/>
      <c r="E4" s="6"/>
      <c r="F4" s="4" t="s">
        <v>264</v>
      </c>
      <c r="G4" s="4"/>
      <c r="H4" s="7"/>
      <c r="I4" s="7"/>
      <c r="J4" s="7"/>
      <c r="K4" s="7"/>
    </row>
    <row r="5" customFormat="1" ht="40" customHeight="1" spans="1:11">
      <c r="A5" s="4" t="s">
        <v>265</v>
      </c>
      <c r="B5" s="6"/>
      <c r="C5" s="6"/>
      <c r="D5" s="6"/>
      <c r="E5" s="6"/>
      <c r="F5" s="4" t="s">
        <v>266</v>
      </c>
      <c r="G5" s="4"/>
      <c r="H5" s="7"/>
      <c r="I5" s="7"/>
      <c r="J5" s="7"/>
      <c r="K5" s="7"/>
    </row>
    <row r="6" customFormat="1" ht="41" customHeight="1" spans="1:11">
      <c r="A6" s="4" t="s">
        <v>267</v>
      </c>
      <c r="B6" s="6"/>
      <c r="C6" s="6"/>
      <c r="D6" s="6"/>
      <c r="E6" s="6"/>
      <c r="F6" s="4" t="s">
        <v>268</v>
      </c>
      <c r="G6" s="4"/>
      <c r="H6" s="7"/>
      <c r="I6" s="7"/>
      <c r="J6" s="7"/>
      <c r="K6" s="7"/>
    </row>
    <row r="7" customFormat="1" ht="49" customHeight="1" spans="1:11">
      <c r="A7" s="4" t="s">
        <v>269</v>
      </c>
      <c r="B7" s="8" t="s">
        <v>270</v>
      </c>
      <c r="C7" s="7"/>
      <c r="D7" s="7"/>
      <c r="E7" s="8" t="s">
        <v>271</v>
      </c>
      <c r="F7" s="8"/>
      <c r="G7" s="7"/>
      <c r="H7" s="7"/>
      <c r="I7" s="8" t="s">
        <v>272</v>
      </c>
      <c r="J7" s="8"/>
      <c r="K7" s="7"/>
    </row>
    <row r="8" customFormat="1" ht="49" customHeight="1" spans="1:11">
      <c r="A8" s="4" t="s">
        <v>273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customFormat="1" ht="49" customHeight="1" spans="1:11">
      <c r="A9" s="4" t="s">
        <v>244</v>
      </c>
      <c r="B9" s="4" t="s">
        <v>245</v>
      </c>
      <c r="C9" s="4"/>
      <c r="D9" s="4" t="s">
        <v>246</v>
      </c>
      <c r="E9" s="4"/>
      <c r="F9" s="4"/>
      <c r="G9" s="4"/>
      <c r="H9" s="4"/>
      <c r="I9" s="4"/>
      <c r="J9" s="4" t="s">
        <v>274</v>
      </c>
      <c r="K9" s="4"/>
    </row>
    <row r="10" customFormat="1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customFormat="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Format="1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customFormat="1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customFormat="1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2023-05-10T11:41:26Z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