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<sst xmlns="http://schemas.openxmlformats.org/spreadsheetml/2006/main" count="334" uniqueCount="245">
  <si>
    <t>单位代码：</t>
  </si>
  <si>
    <t>单位名称：</t>
  </si>
  <si>
    <t>宁县太昌卫生院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</si>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</sst>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6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0" fillId="0" borderId="1" xfId="0" applyFont="1" applyFill="1" applyBorder="1" applyAlignment="1"/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7" sqref="D7"/>
    </sheetView>
  </sheetViews>
  <sheetFormatPr defaultColWidth="10" defaultRowHeight="13.5"/>
  <cols>
    <col min="1" max="1" width="2.55" customWidth="1"/>
    <col min="2" max="2" width="13.3833333333333" customWidth="1"/>
    <col min="3" max="3" width="9.76666666666667" customWidth="1"/>
    <col min="4" max="4" width="7.13333333333333" customWidth="1"/>
    <col min="5" max="5" width="13.75" customWidth="1"/>
    <col min="6" max="6" width="14.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8" t="s">
        <v>0</v>
      </c>
      <c r="C3" s="129">
        <v>607026</v>
      </c>
      <c r="D3" s="129"/>
      <c r="E3" s="128"/>
      <c r="F3" s="12"/>
      <c r="G3" s="12"/>
      <c r="H3" s="12"/>
      <c r="I3" s="12"/>
      <c r="J3" s="12"/>
      <c r="K3" s="12"/>
    </row>
    <row r="4" ht="22.75" customHeight="1" spans="1:11">
      <c r="A4" s="12"/>
      <c r="B4" s="128" t="s">
        <v>1</v>
      </c>
      <c r="C4" s="128" t="s">
        <v>2</v>
      </c>
      <c r="D4" s="128"/>
      <c r="E4" s="128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1" t="s">
        <v>5</v>
      </c>
      <c r="G10" s="13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3" t="s">
        <v>6</v>
      </c>
      <c r="C12" s="134"/>
      <c r="D12" s="135"/>
      <c r="E12" s="133" t="s">
        <v>7</v>
      </c>
      <c r="F12" s="134"/>
      <c r="G12" s="135"/>
      <c r="H12" s="133" t="s">
        <v>8</v>
      </c>
      <c r="I12" s="134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6">
    <mergeCell ref="C3:D3"/>
    <mergeCell ref="C4:E4"/>
    <mergeCell ref="B6:K6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3" t="s">
        <v>10</v>
      </c>
      <c r="C2" s="123"/>
    </row>
    <row r="3" ht="29.35" customHeight="1" spans="1:3">
      <c r="A3" s="124"/>
      <c r="B3" s="125" t="s">
        <v>11</v>
      </c>
      <c r="C3" s="125" t="s">
        <v>12</v>
      </c>
    </row>
    <row r="4" ht="28.45" customHeight="1" spans="1:3">
      <c r="A4" s="115"/>
      <c r="B4" s="126" t="s">
        <v>13</v>
      </c>
      <c r="C4" s="127" t="s">
        <v>14</v>
      </c>
    </row>
    <row r="5" ht="28.45" customHeight="1" spans="1:3">
      <c r="A5" s="115"/>
      <c r="B5" s="126" t="s">
        <v>15</v>
      </c>
      <c r="C5" s="127" t="s">
        <v>16</v>
      </c>
    </row>
    <row r="6" ht="28.45" customHeight="1" spans="1:3">
      <c r="A6" s="115"/>
      <c r="B6" s="126" t="s">
        <v>17</v>
      </c>
      <c r="C6" s="127" t="s">
        <v>18</v>
      </c>
    </row>
    <row r="7" ht="28.45" customHeight="1" spans="1:3">
      <c r="A7" s="115"/>
      <c r="B7" s="126" t="s">
        <v>19</v>
      </c>
      <c r="C7" s="127"/>
    </row>
    <row r="8" ht="28.45" customHeight="1" spans="1:3">
      <c r="A8" s="115"/>
      <c r="B8" s="126" t="s">
        <v>20</v>
      </c>
      <c r="C8" s="127" t="s">
        <v>21</v>
      </c>
    </row>
    <row r="9" ht="28.45" customHeight="1" spans="1:3">
      <c r="A9" s="115"/>
      <c r="B9" s="126" t="s">
        <v>22</v>
      </c>
      <c r="C9" s="127" t="s">
        <v>23</v>
      </c>
    </row>
    <row r="10" ht="28.45" customHeight="1" spans="1:3">
      <c r="A10" s="115"/>
      <c r="B10" s="126" t="s">
        <v>24</v>
      </c>
      <c r="C10" s="127" t="s">
        <v>25</v>
      </c>
    </row>
    <row r="11" ht="28.45" customHeight="1" spans="1:3">
      <c r="A11" s="115"/>
      <c r="B11" s="126" t="s">
        <v>26</v>
      </c>
      <c r="C11" s="127" t="s">
        <v>27</v>
      </c>
    </row>
    <row r="12" ht="28.45" customHeight="1" spans="1:3">
      <c r="A12" s="115"/>
      <c r="B12" s="126" t="s">
        <v>28</v>
      </c>
      <c r="C12" s="127"/>
    </row>
    <row r="13" ht="28.45" customHeight="1" spans="1:3">
      <c r="A13" s="10"/>
      <c r="B13" s="126" t="s">
        <v>29</v>
      </c>
      <c r="C13" s="127"/>
    </row>
    <row r="14" ht="28.45" customHeight="1" spans="1:3">
      <c r="A14" s="10"/>
      <c r="B14" s="126" t="s">
        <v>30</v>
      </c>
      <c r="C14" s="127" t="s">
        <v>14</v>
      </c>
    </row>
    <row r="15" ht="36" customHeight="1" spans="2:3">
      <c r="B15" s="126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workbookViewId="0">
      <selection activeCell="G10" sqref="G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7" max="8" width="10.3833333333333"/>
    <col min="10" max="10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15"/>
      <c r="B3" s="115"/>
      <c r="C3" s="115"/>
      <c r="D3" s="116" t="s">
        <v>33</v>
      </c>
    </row>
    <row r="4" ht="22.75" customHeight="1" spans="1:4">
      <c r="A4" s="90" t="s">
        <v>34</v>
      </c>
      <c r="B4" s="90"/>
      <c r="C4" s="90" t="s">
        <v>35</v>
      </c>
      <c r="D4" s="90"/>
    </row>
    <row r="5" ht="22.75" customHeight="1" spans="1:4">
      <c r="A5" s="90" t="s">
        <v>36</v>
      </c>
      <c r="B5" s="90" t="s">
        <v>37</v>
      </c>
      <c r="C5" s="90" t="s">
        <v>36</v>
      </c>
      <c r="D5" s="90" t="s">
        <v>37</v>
      </c>
    </row>
    <row r="6" ht="22.75" customHeight="1" spans="1:4">
      <c r="A6" s="117" t="s">
        <v>38</v>
      </c>
      <c r="B6" s="98">
        <v>1545873.07</v>
      </c>
      <c r="C6" s="117" t="s">
        <v>39</v>
      </c>
      <c r="D6" s="92"/>
    </row>
    <row r="7" ht="22.75" customHeight="1" spans="1:4">
      <c r="A7" s="117" t="s">
        <v>40</v>
      </c>
      <c r="B7" s="98"/>
      <c r="C7" s="117" t="s">
        <v>41</v>
      </c>
      <c r="D7" s="118"/>
    </row>
    <row r="8" ht="22.75" customHeight="1" spans="1:4">
      <c r="A8" s="117" t="s">
        <v>42</v>
      </c>
      <c r="B8" s="98"/>
      <c r="C8" s="117" t="s">
        <v>43</v>
      </c>
      <c r="D8" s="118"/>
    </row>
    <row r="9" ht="22.75" customHeight="1" spans="1:4">
      <c r="A9" s="117" t="s">
        <v>44</v>
      </c>
      <c r="B9" s="98"/>
      <c r="C9" s="117" t="s">
        <v>45</v>
      </c>
      <c r="D9" s="118"/>
    </row>
    <row r="10" ht="22.75" customHeight="1" spans="1:4">
      <c r="A10" s="117" t="s">
        <v>46</v>
      </c>
      <c r="B10" s="98">
        <v>1563420</v>
      </c>
      <c r="C10" s="117" t="s">
        <v>47</v>
      </c>
      <c r="D10" s="118"/>
    </row>
    <row r="11" ht="22.75" customHeight="1" spans="1:4">
      <c r="A11" s="117" t="s">
        <v>48</v>
      </c>
      <c r="B11" s="92"/>
      <c r="C11" s="117" t="s">
        <v>49</v>
      </c>
      <c r="D11" s="118"/>
    </row>
    <row r="12" ht="22.75" customHeight="1" spans="1:4">
      <c r="A12" s="117" t="s">
        <v>50</v>
      </c>
      <c r="B12" s="92"/>
      <c r="C12" s="117" t="s">
        <v>51</v>
      </c>
      <c r="D12" s="118"/>
    </row>
    <row r="13" ht="22.75" customHeight="1" spans="1:4">
      <c r="A13" s="117" t="s">
        <v>52</v>
      </c>
      <c r="B13" s="92"/>
      <c r="C13" s="117" t="s">
        <v>53</v>
      </c>
      <c r="D13" s="119">
        <v>129541.68</v>
      </c>
    </row>
    <row r="14" ht="22.75" customHeight="1" spans="1:4">
      <c r="A14" s="117" t="s">
        <v>54</v>
      </c>
      <c r="B14" s="92"/>
      <c r="C14" s="117" t="s">
        <v>55</v>
      </c>
      <c r="D14" s="119"/>
    </row>
    <row r="15" ht="22.75" customHeight="1" spans="1:4">
      <c r="A15" s="117"/>
      <c r="B15" s="120"/>
      <c r="C15" s="117" t="s">
        <v>56</v>
      </c>
      <c r="D15" s="119">
        <f>B39-D13</f>
        <v>2979751.39</v>
      </c>
    </row>
    <row r="16" ht="22.75" customHeight="1" spans="1:4">
      <c r="A16" s="117"/>
      <c r="B16" s="120"/>
      <c r="C16" s="117" t="s">
        <v>57</v>
      </c>
      <c r="D16" s="118"/>
    </row>
    <row r="17" ht="22.75" customHeight="1" spans="1:4">
      <c r="A17" s="117"/>
      <c r="B17" s="120"/>
      <c r="C17" s="117" t="s">
        <v>58</v>
      </c>
      <c r="D17" s="118"/>
    </row>
    <row r="18" ht="22.75" customHeight="1" spans="1:4">
      <c r="A18" s="117"/>
      <c r="B18" s="120"/>
      <c r="C18" s="117" t="s">
        <v>59</v>
      </c>
      <c r="D18" s="118"/>
    </row>
    <row r="19" ht="22.75" customHeight="1" spans="1:4">
      <c r="A19" s="117"/>
      <c r="B19" s="120"/>
      <c r="C19" s="117" t="s">
        <v>60</v>
      </c>
      <c r="D19" s="118"/>
    </row>
    <row r="20" ht="22.75" customHeight="1" spans="1:4">
      <c r="A20" s="121"/>
      <c r="B20" s="122"/>
      <c r="C20" s="117" t="s">
        <v>61</v>
      </c>
      <c r="D20" s="118"/>
    </row>
    <row r="21" ht="22.75" customHeight="1" spans="1:4">
      <c r="A21" s="121"/>
      <c r="B21" s="122"/>
      <c r="C21" s="117" t="s">
        <v>62</v>
      </c>
      <c r="D21" s="118"/>
    </row>
    <row r="22" ht="22.75" customHeight="1" spans="1:4">
      <c r="A22" s="121"/>
      <c r="B22" s="122"/>
      <c r="C22" s="117" t="s">
        <v>63</v>
      </c>
      <c r="D22" s="118"/>
    </row>
    <row r="23" ht="22.75" customHeight="1" spans="1:4">
      <c r="A23" s="121"/>
      <c r="B23" s="122"/>
      <c r="C23" s="117" t="s">
        <v>64</v>
      </c>
      <c r="D23" s="118"/>
    </row>
    <row r="24" ht="22.75" customHeight="1" spans="1:4">
      <c r="A24" s="121"/>
      <c r="B24" s="122"/>
      <c r="C24" s="117" t="s">
        <v>65</v>
      </c>
      <c r="D24" s="118"/>
    </row>
    <row r="25" ht="22.75" customHeight="1" spans="1:4">
      <c r="A25" s="117"/>
      <c r="B25" s="120"/>
      <c r="C25" s="117" t="s">
        <v>66</v>
      </c>
      <c r="D25" s="118"/>
    </row>
    <row r="26" ht="22.75" customHeight="1" spans="1:4">
      <c r="A26" s="117"/>
      <c r="B26" s="120"/>
      <c r="C26" s="117" t="s">
        <v>67</v>
      </c>
      <c r="D26" s="118"/>
    </row>
    <row r="27" ht="22.75" customHeight="1" spans="1:4">
      <c r="A27" s="117"/>
      <c r="B27" s="120"/>
      <c r="C27" s="117" t="s">
        <v>68</v>
      </c>
      <c r="D27" s="118"/>
    </row>
    <row r="28" ht="22.75" customHeight="1" spans="1:4">
      <c r="A28" s="121"/>
      <c r="B28" s="122"/>
      <c r="C28" s="117" t="s">
        <v>69</v>
      </c>
      <c r="D28" s="118"/>
    </row>
    <row r="29" ht="22.75" customHeight="1" spans="1:4">
      <c r="A29" s="121"/>
      <c r="B29" s="122"/>
      <c r="C29" s="117" t="s">
        <v>70</v>
      </c>
      <c r="D29" s="118"/>
    </row>
    <row r="30" ht="22.75" customHeight="1" spans="1:4">
      <c r="A30" s="121"/>
      <c r="B30" s="122"/>
      <c r="C30" s="117" t="s">
        <v>71</v>
      </c>
      <c r="D30" s="118"/>
    </row>
    <row r="31" ht="22.75" customHeight="1" spans="1:4">
      <c r="A31" s="121"/>
      <c r="B31" s="122"/>
      <c r="C31" s="117" t="s">
        <v>72</v>
      </c>
      <c r="D31" s="118"/>
    </row>
    <row r="32" ht="22.75" customHeight="1" spans="1:4">
      <c r="A32" s="121"/>
      <c r="B32" s="122"/>
      <c r="C32" s="117" t="s">
        <v>73</v>
      </c>
      <c r="D32" s="118"/>
    </row>
    <row r="33" ht="22.75" customHeight="1" spans="1:4">
      <c r="A33" s="117"/>
      <c r="B33" s="117"/>
      <c r="C33" s="117" t="s">
        <v>74</v>
      </c>
      <c r="D33" s="118"/>
    </row>
    <row r="34" ht="22.75" customHeight="1" spans="1:4">
      <c r="A34" s="117"/>
      <c r="B34" s="117"/>
      <c r="C34" s="117" t="s">
        <v>75</v>
      </c>
      <c r="D34" s="118"/>
    </row>
    <row r="35" ht="22.75" customHeight="1" spans="1:4">
      <c r="A35" s="117"/>
      <c r="B35" s="117"/>
      <c r="C35" s="117" t="s">
        <v>76</v>
      </c>
      <c r="D35" s="118"/>
    </row>
    <row r="36" ht="22.75" customHeight="1" spans="1:4">
      <c r="A36" s="117"/>
      <c r="B36" s="117"/>
      <c r="C36" s="117"/>
      <c r="D36" s="117"/>
    </row>
    <row r="37" ht="22.75" customHeight="1" spans="1:4">
      <c r="A37" s="117"/>
      <c r="B37" s="117"/>
      <c r="C37" s="117"/>
      <c r="D37" s="117"/>
    </row>
    <row r="38" ht="22.75" customHeight="1" spans="1:4">
      <c r="A38" s="117"/>
      <c r="B38" s="117"/>
      <c r="C38" s="117"/>
      <c r="D38" s="117"/>
    </row>
    <row r="39" ht="22.75" customHeight="1" spans="1:4">
      <c r="A39" s="121" t="s">
        <v>77</v>
      </c>
      <c r="B39" s="122">
        <f>SUM(B6:B14)</f>
        <v>3109293.07</v>
      </c>
      <c r="C39" s="121" t="s">
        <v>78</v>
      </c>
      <c r="D39" s="122">
        <f>SUM(D6:D38)</f>
        <v>3109293.07</v>
      </c>
    </row>
    <row r="40" ht="22.75" customHeight="1" spans="1:4">
      <c r="A40" s="121" t="s">
        <v>79</v>
      </c>
      <c r="B40" s="122"/>
      <c r="C40" s="121" t="s">
        <v>80</v>
      </c>
      <c r="D40" s="122"/>
    </row>
    <row r="41" ht="22.75" customHeight="1" spans="1:4">
      <c r="A41" s="121" t="s">
        <v>81</v>
      </c>
      <c r="B41" s="120"/>
      <c r="C41" s="117"/>
      <c r="D41" s="120"/>
    </row>
    <row r="42" ht="22.75" customHeight="1" spans="1:4">
      <c r="A42" s="121" t="s">
        <v>82</v>
      </c>
      <c r="B42" s="122">
        <f>B39+B40</f>
        <v>3109293.07</v>
      </c>
      <c r="C42" s="121" t="s">
        <v>83</v>
      </c>
      <c r="D42" s="122">
        <f>D39+D40</f>
        <v>3109293.07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C8" sqref="C8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05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06" t="s">
        <v>85</v>
      </c>
      <c r="B5" s="98">
        <f>B6</f>
        <v>1545873.07</v>
      </c>
      <c r="C5" s="18"/>
    </row>
    <row r="6" s="17" customFormat="1" ht="25" customHeight="1" spans="1:3">
      <c r="A6" s="107" t="s">
        <v>86</v>
      </c>
      <c r="B6" s="108">
        <v>1545873.07</v>
      </c>
      <c r="C6" s="18"/>
    </row>
    <row r="7" s="17" customFormat="1" ht="25" customHeight="1" spans="1:3">
      <c r="A7" s="107" t="s">
        <v>87</v>
      </c>
      <c r="B7" s="108"/>
      <c r="C7" s="18"/>
    </row>
    <row r="8" s="17" customFormat="1" ht="25" customHeight="1" spans="1:3">
      <c r="A8" s="106" t="s">
        <v>88</v>
      </c>
      <c r="B8" s="108">
        <f>B9+B10</f>
        <v>0</v>
      </c>
      <c r="C8" s="18"/>
    </row>
    <row r="9" s="17" customFormat="1" ht="25" customHeight="1" spans="1:3">
      <c r="A9" s="107" t="s">
        <v>86</v>
      </c>
      <c r="B9" s="108"/>
      <c r="C9" s="18"/>
    </row>
    <row r="10" s="17" customFormat="1" ht="25" customHeight="1" spans="1:3">
      <c r="A10" s="107" t="s">
        <v>87</v>
      </c>
      <c r="B10" s="108"/>
      <c r="C10" s="18"/>
    </row>
    <row r="11" s="17" customFormat="1" ht="25" customHeight="1" spans="1:3">
      <c r="A11" s="106" t="s">
        <v>89</v>
      </c>
      <c r="B11" s="108"/>
      <c r="C11" s="18"/>
    </row>
    <row r="12" s="17" customFormat="1" ht="25" customHeight="1" spans="1:3">
      <c r="A12" s="107" t="s">
        <v>86</v>
      </c>
      <c r="B12" s="108"/>
      <c r="C12" s="18"/>
    </row>
    <row r="13" s="17" customFormat="1" ht="25" customHeight="1" spans="1:3">
      <c r="A13" s="107" t="s">
        <v>87</v>
      </c>
      <c r="B13" s="108"/>
      <c r="C13" s="18"/>
    </row>
    <row r="14" s="17" customFormat="1" ht="25" customHeight="1" spans="1:3">
      <c r="A14" s="109" t="s">
        <v>90</v>
      </c>
      <c r="B14" s="108">
        <f>SUM(B15:B16)</f>
        <v>1563420</v>
      </c>
      <c r="C14" s="18"/>
    </row>
    <row r="15" s="17" customFormat="1" ht="25" customHeight="1" spans="1:3">
      <c r="A15" s="107" t="s">
        <v>91</v>
      </c>
      <c r="B15" s="108"/>
      <c r="C15" s="18"/>
    </row>
    <row r="16" s="17" customFormat="1" ht="25" customHeight="1" spans="1:3">
      <c r="A16" s="107" t="s">
        <v>92</v>
      </c>
      <c r="B16" s="108">
        <v>1563420</v>
      </c>
      <c r="C16" s="18"/>
    </row>
    <row r="17" s="17" customFormat="1" ht="25" customHeight="1" spans="1:3">
      <c r="A17" s="107" t="s">
        <v>93</v>
      </c>
      <c r="B17" s="110"/>
      <c r="C17" s="18"/>
    </row>
    <row r="18" s="17" customFormat="1" ht="25" customHeight="1" spans="1:3">
      <c r="A18" s="109" t="s">
        <v>94</v>
      </c>
      <c r="B18" s="108"/>
      <c r="C18" s="18"/>
    </row>
    <row r="19" s="17" customFormat="1" ht="25" customHeight="1" spans="1:3">
      <c r="A19" s="109" t="s">
        <v>95</v>
      </c>
      <c r="B19" s="108"/>
      <c r="C19" s="18"/>
    </row>
    <row r="20" s="17" customFormat="1" ht="25" customHeight="1" spans="1:3">
      <c r="A20" s="109" t="s">
        <v>96</v>
      </c>
      <c r="B20" s="108"/>
      <c r="C20" s="18"/>
    </row>
    <row r="21" s="17" customFormat="1" ht="25" customHeight="1" spans="1:3">
      <c r="A21" s="109" t="s">
        <v>97</v>
      </c>
      <c r="B21" s="108"/>
      <c r="C21" s="18"/>
    </row>
    <row r="22" s="17" customFormat="1" ht="25" customHeight="1" spans="1:3">
      <c r="A22" s="109" t="s">
        <v>98</v>
      </c>
      <c r="B22" s="111">
        <f>B23+B26+B29+B30</f>
        <v>0</v>
      </c>
      <c r="C22" s="18"/>
    </row>
    <row r="23" s="17" customFormat="1" ht="25" customHeight="1" spans="1:3">
      <c r="A23" s="107" t="s">
        <v>99</v>
      </c>
      <c r="B23" s="111">
        <f>B24+B25</f>
        <v>0</v>
      </c>
      <c r="C23" s="18"/>
    </row>
    <row r="24" s="17" customFormat="1" ht="25" customHeight="1" spans="1:3">
      <c r="A24" s="107" t="s">
        <v>100</v>
      </c>
      <c r="B24" s="111"/>
      <c r="C24" s="18"/>
    </row>
    <row r="25" s="17" customFormat="1" ht="25" customHeight="1" spans="1:3">
      <c r="A25" s="107" t="s">
        <v>101</v>
      </c>
      <c r="B25" s="111"/>
      <c r="C25" s="18"/>
    </row>
    <row r="26" s="17" customFormat="1" ht="25" customHeight="1" spans="1:3">
      <c r="A26" s="107" t="s">
        <v>102</v>
      </c>
      <c r="B26" s="111">
        <f>B27+B28</f>
        <v>0</v>
      </c>
      <c r="C26" s="18"/>
    </row>
    <row r="27" s="17" customFormat="1" ht="25" customHeight="1" spans="1:3">
      <c r="A27" s="107" t="s">
        <v>103</v>
      </c>
      <c r="B27" s="111"/>
      <c r="C27" s="18"/>
    </row>
    <row r="28" s="17" customFormat="1" ht="25" customHeight="1" spans="1:3">
      <c r="A28" s="107" t="s">
        <v>104</v>
      </c>
      <c r="B28" s="111"/>
      <c r="C28" s="18"/>
    </row>
    <row r="29" s="17" customFormat="1" ht="25" customHeight="1" spans="1:3">
      <c r="A29" s="107" t="s">
        <v>105</v>
      </c>
      <c r="B29" s="111"/>
      <c r="C29" s="18"/>
    </row>
    <row r="30" s="17" customFormat="1" ht="25" customHeight="1" spans="1:3">
      <c r="A30" s="107" t="s">
        <v>106</v>
      </c>
      <c r="B30" s="111"/>
      <c r="C30" s="18"/>
    </row>
    <row r="31" ht="25" customHeight="1" spans="1:2">
      <c r="A31" s="112"/>
      <c r="B31" s="111"/>
    </row>
    <row r="32" s="17" customFormat="1" ht="25" customHeight="1" spans="1:3">
      <c r="A32" s="113" t="s">
        <v>107</v>
      </c>
      <c r="B32" s="114">
        <f>B5+B8+B14+B18+B19+B20+B21+B22</f>
        <v>3109293.07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L15" sqref="L15"/>
    </sheetView>
  </sheetViews>
  <sheetFormatPr defaultColWidth="10" defaultRowHeight="13.5" outlineLevelCol="4"/>
  <cols>
    <col min="1" max="1" width="12.1333333333333" customWidth="1"/>
    <col min="2" max="2" width="20.5" customWidth="1"/>
    <col min="3" max="3" width="20" customWidth="1"/>
    <col min="4" max="4" width="16.6333333333333" customWidth="1"/>
    <col min="5" max="5" width="12.6333333333333" customWidth="1"/>
    <col min="6" max="7" width="11.5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108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33</v>
      </c>
    </row>
    <row r="4" ht="22.7" customHeight="1" spans="1:5">
      <c r="A4" s="101" t="s">
        <v>109</v>
      </c>
      <c r="B4" s="101" t="s">
        <v>110</v>
      </c>
      <c r="C4" s="101" t="s">
        <v>111</v>
      </c>
      <c r="D4" s="101" t="s">
        <v>112</v>
      </c>
      <c r="E4" s="101" t="s">
        <v>113</v>
      </c>
    </row>
    <row r="5" ht="22.7" customHeight="1" spans="1:5">
      <c r="A5" s="35" t="s">
        <v>114</v>
      </c>
      <c r="B5" s="35"/>
      <c r="C5" s="53">
        <f>C6+C11</f>
        <v>3109293.07</v>
      </c>
      <c r="D5" s="53"/>
      <c r="E5" s="53"/>
    </row>
    <row r="6" ht="24" customHeight="1" spans="1:5">
      <c r="A6" s="35" t="s">
        <v>115</v>
      </c>
      <c r="B6" s="35" t="s">
        <v>116</v>
      </c>
      <c r="C6" s="53">
        <f>C7+C9</f>
        <v>2969235.94</v>
      </c>
      <c r="D6" s="53"/>
      <c r="E6" s="53"/>
    </row>
    <row r="7" ht="24" customHeight="1" spans="1:5">
      <c r="A7" s="35" t="s">
        <v>117</v>
      </c>
      <c r="B7" s="35" t="s">
        <v>118</v>
      </c>
      <c r="C7" s="53">
        <f t="shared" ref="C7:C12" si="0">C8</f>
        <v>2879369.48</v>
      </c>
      <c r="D7" s="53"/>
      <c r="E7" s="53"/>
    </row>
    <row r="8" ht="24" customHeight="1" spans="1:5">
      <c r="A8" s="35" t="s">
        <v>119</v>
      </c>
      <c r="B8" s="35" t="s">
        <v>120</v>
      </c>
      <c r="C8" s="102">
        <v>2879369.48</v>
      </c>
      <c r="D8" s="98"/>
      <c r="E8" s="103"/>
    </row>
    <row r="9" ht="24" customHeight="1" spans="1:5">
      <c r="A9" s="80" t="s">
        <v>121</v>
      </c>
      <c r="B9" s="80" t="s">
        <v>122</v>
      </c>
      <c r="C9" s="102">
        <f t="shared" si="0"/>
        <v>89866.46</v>
      </c>
      <c r="D9" s="104"/>
      <c r="E9" s="37"/>
    </row>
    <row r="10" ht="24" customHeight="1" spans="1:5">
      <c r="A10" s="80" t="s">
        <v>123</v>
      </c>
      <c r="B10" s="80" t="s">
        <v>124</v>
      </c>
      <c r="C10" s="102">
        <v>89866.46</v>
      </c>
      <c r="D10" s="104"/>
      <c r="E10" s="37"/>
    </row>
    <row r="11" ht="27" customHeight="1" spans="1:5">
      <c r="A11" s="87" t="s">
        <v>125</v>
      </c>
      <c r="B11" s="87" t="s">
        <v>126</v>
      </c>
      <c r="C11" s="102">
        <f>C12+C14</f>
        <v>140057.13</v>
      </c>
      <c r="D11" s="104"/>
      <c r="E11" s="37"/>
    </row>
    <row r="12" ht="27" customHeight="1" spans="1:5">
      <c r="A12" s="87" t="s">
        <v>127</v>
      </c>
      <c r="B12" s="87" t="s">
        <v>128</v>
      </c>
      <c r="C12" s="102">
        <f t="shared" si="0"/>
        <v>10515.45</v>
      </c>
      <c r="D12" s="104"/>
      <c r="E12" s="37"/>
    </row>
    <row r="13" ht="27" customHeight="1" spans="1:5">
      <c r="A13" s="87" t="s">
        <v>129</v>
      </c>
      <c r="B13" s="87" t="s">
        <v>128</v>
      </c>
      <c r="C13" s="102">
        <v>10515.45</v>
      </c>
      <c r="D13" s="104"/>
      <c r="E13" s="37"/>
    </row>
    <row r="14" ht="27" customHeight="1" spans="1:5">
      <c r="A14" s="87" t="s">
        <v>130</v>
      </c>
      <c r="B14" s="80" t="s">
        <v>131</v>
      </c>
      <c r="C14" s="102">
        <f>C15+C16</f>
        <v>129541.68</v>
      </c>
      <c r="D14" s="104"/>
      <c r="E14" s="37"/>
    </row>
    <row r="15" ht="27" customHeight="1" spans="1:5">
      <c r="A15" s="87" t="s">
        <v>132</v>
      </c>
      <c r="B15" s="89" t="s">
        <v>133</v>
      </c>
      <c r="C15" s="102">
        <v>115561.68</v>
      </c>
      <c r="D15" s="104"/>
      <c r="E15" s="37"/>
    </row>
    <row r="16" ht="27" customHeight="1" spans="1:5">
      <c r="A16" s="87" t="s">
        <v>134</v>
      </c>
      <c r="B16" s="87" t="s">
        <v>135</v>
      </c>
      <c r="C16" s="102">
        <v>13980</v>
      </c>
      <c r="D16" s="104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0" t="s">
        <v>34</v>
      </c>
      <c r="B4" s="90"/>
      <c r="C4" s="90" t="s">
        <v>35</v>
      </c>
      <c r="D4" s="90"/>
      <c r="E4" s="12"/>
      <c r="F4" s="12"/>
      <c r="G4" s="12"/>
    </row>
    <row r="5" ht="22.75" customHeight="1" spans="1:7">
      <c r="A5" s="90" t="s">
        <v>36</v>
      </c>
      <c r="B5" s="90" t="s">
        <v>37</v>
      </c>
      <c r="C5" s="90" t="s">
        <v>36</v>
      </c>
      <c r="D5" s="90" t="s">
        <v>114</v>
      </c>
      <c r="E5" s="12"/>
      <c r="F5" s="12"/>
      <c r="G5" s="12"/>
    </row>
    <row r="6" ht="22.75" customHeight="1" spans="1:7">
      <c r="A6" s="15" t="s">
        <v>137</v>
      </c>
      <c r="B6" s="96">
        <f>B7</f>
        <v>1545873.07</v>
      </c>
      <c r="C6" s="15" t="s">
        <v>138</v>
      </c>
      <c r="D6" s="96">
        <f>B6</f>
        <v>1545873.07</v>
      </c>
      <c r="E6" s="12"/>
      <c r="F6" s="12"/>
      <c r="G6" s="12"/>
    </row>
    <row r="7" ht="22.75" customHeight="1" spans="1:7">
      <c r="A7" s="15" t="s">
        <v>139</v>
      </c>
      <c r="B7" s="96">
        <v>1545873.07</v>
      </c>
      <c r="C7" s="15" t="s">
        <v>140</v>
      </c>
      <c r="D7" s="92"/>
      <c r="E7" s="12"/>
      <c r="F7" s="12"/>
      <c r="G7" s="12"/>
    </row>
    <row r="8" ht="22.75" customHeight="1" spans="1:7">
      <c r="A8" s="15" t="s">
        <v>141</v>
      </c>
      <c r="B8" s="92"/>
      <c r="C8" s="15" t="s">
        <v>142</v>
      </c>
      <c r="D8" s="92"/>
      <c r="E8" s="12"/>
      <c r="F8" s="12"/>
      <c r="G8" s="12"/>
    </row>
    <row r="9" ht="22.75" customHeight="1" spans="1:7">
      <c r="A9" s="15" t="s">
        <v>143</v>
      </c>
      <c r="B9" s="92"/>
      <c r="C9" s="15" t="s">
        <v>144</v>
      </c>
      <c r="D9" s="92"/>
      <c r="E9" s="12"/>
      <c r="F9" s="12"/>
      <c r="G9" s="12"/>
    </row>
    <row r="10" ht="22.75" customHeight="1" spans="1:7">
      <c r="A10" s="15"/>
      <c r="B10" s="97"/>
      <c r="C10" s="15" t="s">
        <v>145</v>
      </c>
      <c r="D10" s="92"/>
      <c r="E10" s="12"/>
      <c r="F10" s="12"/>
      <c r="G10" s="12"/>
    </row>
    <row r="11" ht="22.75" customHeight="1" spans="1:7">
      <c r="A11" s="15"/>
      <c r="B11" s="97"/>
      <c r="C11" s="15" t="s">
        <v>146</v>
      </c>
      <c r="D11" s="92"/>
      <c r="E11" s="12"/>
      <c r="F11" s="12"/>
      <c r="G11" s="12"/>
    </row>
    <row r="12" ht="22.75" customHeight="1" spans="1:7">
      <c r="A12" s="15"/>
      <c r="B12" s="97"/>
      <c r="C12" s="15" t="s">
        <v>147</v>
      </c>
      <c r="D12" s="92"/>
      <c r="E12" s="12"/>
      <c r="F12" s="12"/>
      <c r="G12" s="12"/>
    </row>
    <row r="13" ht="22.75" customHeight="1" spans="1:7">
      <c r="A13" s="46"/>
      <c r="B13" s="93"/>
      <c r="C13" s="15" t="s">
        <v>148</v>
      </c>
      <c r="D13" s="92"/>
      <c r="E13" s="12"/>
      <c r="F13" s="12"/>
      <c r="G13" s="12"/>
    </row>
    <row r="14" ht="22.75" customHeight="1" spans="1:7">
      <c r="A14" s="15"/>
      <c r="B14" s="97"/>
      <c r="C14" s="15" t="s">
        <v>149</v>
      </c>
      <c r="D14" s="98">
        <v>140057.13</v>
      </c>
      <c r="E14" s="12"/>
      <c r="F14" s="12"/>
      <c r="G14" s="50"/>
    </row>
    <row r="15" ht="22.75" customHeight="1" spans="1:7">
      <c r="A15" s="15"/>
      <c r="B15" s="97"/>
      <c r="C15" s="15" t="s">
        <v>150</v>
      </c>
      <c r="D15" s="98"/>
      <c r="E15" s="12"/>
      <c r="F15" s="12"/>
      <c r="G15" s="12"/>
    </row>
    <row r="16" ht="22.75" customHeight="1" spans="1:7">
      <c r="A16" s="15"/>
      <c r="B16" s="97"/>
      <c r="C16" s="15" t="s">
        <v>151</v>
      </c>
      <c r="D16" s="98">
        <f>B7-D14</f>
        <v>1405815.94</v>
      </c>
      <c r="E16" s="12"/>
      <c r="F16" s="12"/>
      <c r="G16" s="12"/>
    </row>
    <row r="17" ht="22.75" customHeight="1" spans="1:7">
      <c r="A17" s="15"/>
      <c r="B17" s="97"/>
      <c r="C17" s="15" t="s">
        <v>152</v>
      </c>
      <c r="D17" s="92"/>
      <c r="E17" s="12"/>
      <c r="F17" s="12"/>
      <c r="G17" s="12"/>
    </row>
    <row r="18" ht="22.75" customHeight="1" spans="1:7">
      <c r="A18" s="15"/>
      <c r="B18" s="97"/>
      <c r="C18" s="15" t="s">
        <v>153</v>
      </c>
      <c r="D18" s="92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2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2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2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2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2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2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2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2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2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2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2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2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2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2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2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2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2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6"/>
      <c r="E36" s="12"/>
      <c r="F36" s="12"/>
      <c r="G36" s="12"/>
    </row>
    <row r="37" ht="22.75" customHeight="1" spans="1:7">
      <c r="A37" s="90" t="s">
        <v>172</v>
      </c>
      <c r="B37" s="99">
        <f>B6</f>
        <v>1545873.07</v>
      </c>
      <c r="C37" s="90" t="s">
        <v>173</v>
      </c>
      <c r="D37" s="100">
        <f>D14+D16</f>
        <v>1545873.07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1" sqref="D11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0" t="s">
        <v>175</v>
      </c>
      <c r="B4" s="90" t="s">
        <v>114</v>
      </c>
      <c r="C4" s="90" t="s">
        <v>176</v>
      </c>
      <c r="D4" s="90"/>
      <c r="E4" s="90"/>
      <c r="F4" s="90" t="s">
        <v>177</v>
      </c>
      <c r="G4" s="90"/>
      <c r="H4" s="90"/>
      <c r="I4" s="90" t="s">
        <v>178</v>
      </c>
      <c r="J4" s="90"/>
      <c r="K4" s="90"/>
    </row>
    <row r="5" ht="22.75" customHeight="1" spans="1:11">
      <c r="A5" s="90"/>
      <c r="B5" s="90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35" t="s">
        <v>2</v>
      </c>
      <c r="B7" s="91">
        <f>C7</f>
        <v>1545873.07</v>
      </c>
      <c r="C7" s="91">
        <f>D7</f>
        <v>1545873.07</v>
      </c>
      <c r="D7" s="92">
        <v>1545873.07</v>
      </c>
      <c r="E7" s="93"/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H12" sqref="H12"/>
    </sheetView>
  </sheetViews>
  <sheetFormatPr defaultColWidth="10" defaultRowHeight="13.5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333333333333" style="69" customWidth="1"/>
    <col min="6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179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33</v>
      </c>
      <c r="D3" s="73"/>
      <c r="E3" s="73"/>
    </row>
    <row r="4" s="69" customFormat="1" ht="22.7" customHeight="1" spans="1:5">
      <c r="A4" s="74" t="s">
        <v>109</v>
      </c>
      <c r="B4" s="74"/>
      <c r="C4" s="74" t="s">
        <v>176</v>
      </c>
      <c r="D4" s="74"/>
      <c r="E4" s="74"/>
    </row>
    <row r="5" s="69" customFormat="1" ht="22.7" customHeight="1" spans="1:5">
      <c r="A5" s="75" t="s">
        <v>180</v>
      </c>
      <c r="B5" s="75" t="s">
        <v>181</v>
      </c>
      <c r="C5" s="76" t="s">
        <v>114</v>
      </c>
      <c r="D5" s="75" t="s">
        <v>111</v>
      </c>
      <c r="E5" s="75" t="s">
        <v>112</v>
      </c>
    </row>
    <row r="6" s="69" customFormat="1" ht="22.7" customHeight="1" spans="1:5">
      <c r="A6" s="77"/>
      <c r="B6" s="78" t="s">
        <v>114</v>
      </c>
      <c r="C6" s="76">
        <f t="shared" ref="C6:C17" si="0">D6</f>
        <v>1545873.07</v>
      </c>
      <c r="D6" s="75">
        <f>D7+D12</f>
        <v>1545873.07</v>
      </c>
      <c r="E6" s="79"/>
    </row>
    <row r="7" s="69" customFormat="1" ht="29.1" customHeight="1" spans="1:5">
      <c r="A7" s="80" t="s">
        <v>115</v>
      </c>
      <c r="B7" s="80" t="s">
        <v>116</v>
      </c>
      <c r="C7" s="81">
        <f t="shared" si="0"/>
        <v>1405815.94</v>
      </c>
      <c r="D7" s="82">
        <f>D8+D10</f>
        <v>1405815.94</v>
      </c>
      <c r="E7" s="83"/>
    </row>
    <row r="8" s="69" customFormat="1" ht="29.1" customHeight="1" spans="1:5">
      <c r="A8" s="80" t="s">
        <v>117</v>
      </c>
      <c r="B8" s="80" t="s">
        <v>118</v>
      </c>
      <c r="C8" s="81">
        <f t="shared" si="0"/>
        <v>1315949.48</v>
      </c>
      <c r="D8" s="81">
        <f>D9</f>
        <v>1315949.48</v>
      </c>
      <c r="E8" s="83"/>
    </row>
    <row r="9" s="69" customFormat="1" ht="29.1" customHeight="1" spans="1:5">
      <c r="A9" s="80" t="s">
        <v>119</v>
      </c>
      <c r="B9" s="80" t="s">
        <v>120</v>
      </c>
      <c r="C9" s="81">
        <f t="shared" si="0"/>
        <v>1315949.48</v>
      </c>
      <c r="D9" s="84">
        <v>1315949.48</v>
      </c>
      <c r="E9" s="85"/>
    </row>
    <row r="10" s="69" customFormat="1" ht="29.1" customHeight="1" spans="1:5">
      <c r="A10" s="80" t="s">
        <v>121</v>
      </c>
      <c r="B10" s="80" t="s">
        <v>122</v>
      </c>
      <c r="C10" s="84">
        <f t="shared" si="0"/>
        <v>89866.46</v>
      </c>
      <c r="D10" s="84">
        <f>D11</f>
        <v>89866.46</v>
      </c>
      <c r="E10" s="86"/>
    </row>
    <row r="11" s="69" customFormat="1" ht="29.1" customHeight="1" spans="1:5">
      <c r="A11" s="80" t="s">
        <v>123</v>
      </c>
      <c r="B11" s="80" t="s">
        <v>124</v>
      </c>
      <c r="C11" s="84">
        <f t="shared" si="0"/>
        <v>89866.46</v>
      </c>
      <c r="D11" s="84">
        <v>89866.46</v>
      </c>
      <c r="E11" s="86"/>
    </row>
    <row r="12" s="69" customFormat="1" ht="29.1" customHeight="1" spans="1:5">
      <c r="A12" s="87" t="s">
        <v>125</v>
      </c>
      <c r="B12" s="87" t="s">
        <v>126</v>
      </c>
      <c r="C12" s="84">
        <f t="shared" si="0"/>
        <v>140057.13</v>
      </c>
      <c r="D12" s="84">
        <f>D13+D15</f>
        <v>140057.13</v>
      </c>
      <c r="E12" s="86"/>
    </row>
    <row r="13" s="69" customFormat="1" ht="27" customHeight="1" spans="1:5">
      <c r="A13" s="87" t="s">
        <v>127</v>
      </c>
      <c r="B13" s="87" t="s">
        <v>128</v>
      </c>
      <c r="C13" s="84">
        <f t="shared" si="0"/>
        <v>10515.45</v>
      </c>
      <c r="D13" s="84">
        <f>D14</f>
        <v>10515.45</v>
      </c>
      <c r="E13" s="88"/>
    </row>
    <row r="14" s="69" customFormat="1" ht="27" customHeight="1" spans="1:5">
      <c r="A14" s="87" t="s">
        <v>129</v>
      </c>
      <c r="B14" s="87" t="s">
        <v>128</v>
      </c>
      <c r="C14" s="84">
        <f t="shared" si="0"/>
        <v>10515.45</v>
      </c>
      <c r="D14" s="84">
        <v>10515.45</v>
      </c>
      <c r="E14" s="88"/>
    </row>
    <row r="15" s="69" customFormat="1" ht="27" customHeight="1" spans="1:5">
      <c r="A15" s="87" t="s">
        <v>130</v>
      </c>
      <c r="B15" s="80" t="s">
        <v>131</v>
      </c>
      <c r="C15" s="84">
        <f t="shared" si="0"/>
        <v>129541.68</v>
      </c>
      <c r="D15" s="84">
        <f>D17+D16</f>
        <v>129541.68</v>
      </c>
      <c r="E15" s="88"/>
    </row>
    <row r="16" s="69" customFormat="1" ht="27" customHeight="1" spans="1:5">
      <c r="A16" s="87" t="s">
        <v>132</v>
      </c>
      <c r="B16" s="89" t="s">
        <v>133</v>
      </c>
      <c r="C16" s="84">
        <f t="shared" si="0"/>
        <v>115561.68</v>
      </c>
      <c r="D16" s="84">
        <v>115561.68</v>
      </c>
      <c r="E16" s="88"/>
    </row>
    <row r="17" s="69" customFormat="1" ht="27" customHeight="1" spans="1:5">
      <c r="A17" s="87" t="s">
        <v>134</v>
      </c>
      <c r="B17" s="87" t="s">
        <v>135</v>
      </c>
      <c r="C17" s="84">
        <f t="shared" si="0"/>
        <v>13980</v>
      </c>
      <c r="D17" s="84">
        <v>13980</v>
      </c>
      <c r="E17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G3" sqref="G3"/>
    </sheetView>
  </sheetViews>
  <sheetFormatPr defaultColWidth="10" defaultRowHeight="13.5" outlineLevelCol="4"/>
  <cols>
    <col min="1" max="1" width="8.75" customWidth="1"/>
    <col min="2" max="2" width="23.1333333333333" customWidth="1"/>
    <col min="3" max="3" width="20.225" customWidth="1"/>
    <col min="4" max="4" width="20.225" style="48" customWidth="1"/>
    <col min="5" max="5" width="20.225" customWidth="1"/>
    <col min="6" max="7" width="10.3833333333333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>D6+E6</f>
        <v>1545873.07</v>
      </c>
      <c r="D6" s="56">
        <f>D7+D17+D20</f>
        <v>1510070.46</v>
      </c>
      <c r="E6" s="57">
        <f>E7+E17+E20</f>
        <v>35802.61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1470590.46</v>
      </c>
      <c r="D7" s="56">
        <f>D8+D9+D10+D11+D12+D14+D15+D16</f>
        <v>1496090.46</v>
      </c>
      <c r="E7" s="56"/>
    </row>
    <row r="8" ht="27" customHeight="1" spans="1:5">
      <c r="A8" s="38" t="s">
        <v>189</v>
      </c>
      <c r="B8" s="38" t="s">
        <v>190</v>
      </c>
      <c r="C8" s="59">
        <f t="shared" ref="C6:C15" si="0">D8+E8</f>
        <v>502563.6</v>
      </c>
      <c r="D8" s="60">
        <v>502563.6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148521.87</v>
      </c>
      <c r="D9" s="60">
        <v>148521.87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250900</v>
      </c>
      <c r="D10" s="60">
        <v>250900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352661.4</v>
      </c>
      <c r="D11" s="60">
        <v>352661.4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115561.68</v>
      </c>
      <c r="D12" s="63">
        <v>115561.68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89866.46</v>
      </c>
      <c r="D14" s="63">
        <v>89866.46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10515.45</v>
      </c>
      <c r="D15" s="65">
        <v>10515.45</v>
      </c>
      <c r="E15" s="37"/>
    </row>
    <row r="16" ht="27" customHeight="1" spans="1:5">
      <c r="A16" s="38" t="s">
        <v>205</v>
      </c>
      <c r="B16" s="39" t="s">
        <v>206</v>
      </c>
      <c r="C16" s="59"/>
      <c r="D16" s="65">
        <v>25500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35802.61</v>
      </c>
      <c r="D17" s="67"/>
      <c r="E17" s="55">
        <f>E18+E19</f>
        <v>35802.61</v>
      </c>
    </row>
    <row r="18" ht="27" customHeight="1" spans="1:5">
      <c r="A18" s="38" t="s">
        <v>209</v>
      </c>
      <c r="B18" s="39" t="s">
        <v>210</v>
      </c>
      <c r="C18" s="59">
        <f>D18+E18</f>
        <v>19118.99</v>
      </c>
      <c r="D18" s="63"/>
      <c r="E18" s="60">
        <v>19118.99</v>
      </c>
    </row>
    <row r="19" ht="27" customHeight="1" spans="1:5">
      <c r="A19" s="38" t="s">
        <v>211</v>
      </c>
      <c r="B19" s="39" t="s">
        <v>212</v>
      </c>
      <c r="C19" s="59">
        <f>D19+E19</f>
        <v>16683.62</v>
      </c>
      <c r="D19" s="63"/>
      <c r="E19" s="60">
        <v>16683.62</v>
      </c>
    </row>
    <row r="20" ht="27" customHeight="1" spans="1:5">
      <c r="A20" s="58" t="s">
        <v>213</v>
      </c>
      <c r="B20" s="66" t="s">
        <v>214</v>
      </c>
      <c r="C20" s="55">
        <f>D20+E20</f>
        <v>13980</v>
      </c>
      <c r="D20" s="67">
        <f>D21</f>
        <v>13980</v>
      </c>
      <c r="E20" s="37"/>
    </row>
    <row r="21" ht="27" customHeight="1" spans="1:5">
      <c r="A21" s="38" t="s">
        <v>215</v>
      </c>
      <c r="B21" s="39" t="s">
        <v>216</v>
      </c>
      <c r="C21" s="59">
        <f>D21+E21</f>
        <v>13980</v>
      </c>
      <c r="D21" s="68">
        <v>13980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4" sqref="G4:G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8" width="14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12" sqref="F12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35802.61</v>
      </c>
      <c r="E6" s="36">
        <f>E7+E8</f>
        <v>35802.61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19118.99</v>
      </c>
      <c r="E7" s="40">
        <v>19118.99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16683.62</v>
      </c>
      <c r="E8" s="40">
        <v>16683.62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C24" sqref="C24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2024-03-14T08:44:30Z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