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<sst xmlns="http://schemas.openxmlformats.org/spreadsheetml/2006/main" count="316" uniqueCount="247">
  <si>
    <t>单位代码：</t>
  </si>
  <si>
    <t>单位名称：</t>
  </si>
  <si>
    <t>宁县瓦斜卫生院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</si>
  <si>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</si>
  <si>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</si>
  <si>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</si>
  <si>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</si>
  <si>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</si>
  <si>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</si>
  <si>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</si>
  <si>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</si>
  <si>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</si>
  <si>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</si>
  <si>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</si>
  <si>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</si>
  <si>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</si>
  <si>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</si>
  <si>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</si>
  <si>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</si>
  <si>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</si>
  <si>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</si>
  <si>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</si>
  <si>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</si>
  <si>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</si>
  <si>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</si>
  <si>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</si>
  <si>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</si>
  <si>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</si>
  <si>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</si>
  <si>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</si>
  <si>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</si>
  <si>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</si>
  <si>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</si>
  <si>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</si>
  <si>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</si>
  <si>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</si>
  <si>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</si>
  <si>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</si>
  <si>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</si>
  <si>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</si>
  <si>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</si>
  <si>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</si>
  <si>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</si>
  <si>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</si>
  <si>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</si>
  <si>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</si>
  <si>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</si>
  <si>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</si>
  <si>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</si>
  <si>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</si>
  <si>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</si>
  <si>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</si>
  <si>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</si>
  <si>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</si>
  <si>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</si>
  <si>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</si>
  <si>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</si>
  <si>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</si>
  <si>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</si>
  <si>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</si>
  <si>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</si>
  <si>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</si>
  <si>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</si>
  <si>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</si>
  <si>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</si>
  <si>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</si>
  <si>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</si>
  <si>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</si>
  <si>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</si>
  <si>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</si>
  <si>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</si>
  <si>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</si>
  <si>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</si>
  <si>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</si>
  <si>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</si>
  <si>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</si>
  <si>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</si>
  <si>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</si>
  <si>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</si>
  <si>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</si>
  <si>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</si>
  <si>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</si>
  <si>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</si>
  <si>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</si>
  <si>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</si>
  <si>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</si>
  <si>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</si>
  <si>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</si>
  <si>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</si>
  <si>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</si>
  <si>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</si>
  <si>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</si>
  <si>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</si>
  <si>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</si>
  <si>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</si>
  <si>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</si>
  <si>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</si>
  <si>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</si>
  <si>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</si>
  <si>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</si>
  <si>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</si>
  <si>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</si>
  <si>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</si>
  <si>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</si>
  <si>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</si>
  <si>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</si>
  <si>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</si>
  <si>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</si>
  <si>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</si>
  <si>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</si>
  <si>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</si>
  <si>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</si>
  <si>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</si>
  <si>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</si>
  <si>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</si>
  <si>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</si>
  <si>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111282.25</t>
  </si>
  <si>
    <t>20805-行政事业单位养老支出</t>
  </si>
  <si>
    <t>103323.84</t>
  </si>
  <si>
    <t>2080502-事业单位离退休</t>
  </si>
  <si>
    <t>3480</t>
  </si>
  <si>
    <t>2080505机关事业单位基本养老保险缴费支出</t>
  </si>
  <si>
    <t>99843.84</t>
  </si>
  <si>
    <t>20899-其他社会保障和就业支出</t>
  </si>
  <si>
    <t>7958.41</t>
  </si>
  <si>
    <t>2089999-其他社会保障和就业支出</t>
  </si>
  <si>
    <t>210-卫生健康支出</t>
  </si>
  <si>
    <t>21003-基层医疗卫生机构</t>
  </si>
  <si>
    <t>2100302-乡镇卫生院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</si>
  <si>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</si>
  <si>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</si>
  <si>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</si>
  <si>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</si>
  <si>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</si>
  <si>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</si>
  <si>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</si>
  <si>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</si>
  <si>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</si>
  <si>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</si>
  <si>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</si>
  <si>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</si>
  <si>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</si>
  <si>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</si>
  <si>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</si>
  <si>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</si>
  <si>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</si>
  <si>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</si>
  <si>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</si>
  <si>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</si>
  <si>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</si>
  <si>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</si>
  <si>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</si>
  <si>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</si>
  <si>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</si>
  <si>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</si>
  <si>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</si>
  <si>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</si>
  <si>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</si>
  <si>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</si>
  <si>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</si>
  <si>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</si>
  <si>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</si>
  <si>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</si>
  <si>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</si>
  <si>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</si>
  <si>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</si>
  <si>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</si>
  <si>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</si>
  <si>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</si>
  <si>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</si>
  <si>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</si>
  <si>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</si>
  <si>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</si>
  <si>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</si>
  <si>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</si>
  <si>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</si>
  <si>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</si>
  <si>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</si>
  <si>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</si>
  <si>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</si>
  <si>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</si>
  <si>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</si>
  <si>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</si>
  <si>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</si>
  <si>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</si>
  <si>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</si>
  <si>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</si>
  <si>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</si>
  <si>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</si>
  <si>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基层医疗卫生机构</t>
  </si>
  <si>
    <t>乡镇卫生院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</si>
  <si>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</si>
  <si>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</si>
  <si>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</si>
  <si>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</si>
  <si>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</si>
  <si>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</si>
  <si>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</si>
  <si>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</si>
  <si>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</si>
  <si>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</si>
  <si>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</si>
  <si>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</si>
  <si>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</si>
  <si>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</si>
  <si>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</si>
  <si>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</si>
  <si>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</si>
  <si>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</si>
  <si>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</si>
  <si>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</si>
  <si>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会经费</t>
  </si>
  <si>
    <t>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</si>
  <si>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</si>
  <si>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</si>
  <si>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</si>
  <si>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</si>
  <si>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</si>
  <si>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</si>
  <si>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</si>
  <si>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</si>
  <si>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</si>
  <si>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</si>
  <si>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</si>
  <si>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</si>
  <si>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</si>
  <si>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</si>
  <si>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</si>
  <si>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</si>
  <si>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</si>
  <si>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30228</t>
  </si>
  <si>
    <t>工会经费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</si>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</sst>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9"/>
      <color rgb="FF00000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4" sqref="E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1">
        <v>607027</v>
      </c>
      <c r="D3" s="10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3" t="s">
        <v>5</v>
      </c>
      <c r="G10" s="104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3" t="s">
        <v>6</v>
      </c>
      <c r="C12" s="103"/>
      <c r="D12" s="12"/>
      <c r="E12" s="103" t="s">
        <v>7</v>
      </c>
      <c r="F12" s="10"/>
      <c r="G12" s="12"/>
      <c r="H12" s="103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10</v>
      </c>
      <c r="C2" s="97"/>
    </row>
    <row r="3" ht="29.35" customHeight="1" spans="1:3">
      <c r="A3" s="98"/>
      <c r="B3" s="99" t="s">
        <v>11</v>
      </c>
      <c r="C3" s="99" t="s">
        <v>12</v>
      </c>
    </row>
    <row r="4" ht="28.45" customHeight="1" spans="1:3">
      <c r="A4" s="91"/>
      <c r="B4" s="100" t="s">
        <v>13</v>
      </c>
      <c r="C4" s="80" t="s">
        <v>14</v>
      </c>
    </row>
    <row r="5" ht="28.45" customHeight="1" spans="1:3">
      <c r="A5" s="91"/>
      <c r="B5" s="100" t="s">
        <v>15</v>
      </c>
      <c r="C5" s="80" t="s">
        <v>16</v>
      </c>
    </row>
    <row r="6" ht="28.45" customHeight="1" spans="1:3">
      <c r="A6" s="91"/>
      <c r="B6" s="100" t="s">
        <v>17</v>
      </c>
      <c r="C6" s="80" t="s">
        <v>18</v>
      </c>
    </row>
    <row r="7" ht="28.45" customHeight="1" spans="1:3">
      <c r="A7" s="91"/>
      <c r="B7" s="100" t="s">
        <v>19</v>
      </c>
      <c r="C7" s="80"/>
    </row>
    <row r="8" ht="28.45" customHeight="1" spans="1:3">
      <c r="A8" s="91"/>
      <c r="B8" s="100" t="s">
        <v>20</v>
      </c>
      <c r="C8" s="80" t="s">
        <v>21</v>
      </c>
    </row>
    <row r="9" ht="28.45" customHeight="1" spans="1:3">
      <c r="A9" s="91"/>
      <c r="B9" s="100" t="s">
        <v>22</v>
      </c>
      <c r="C9" s="80" t="s">
        <v>23</v>
      </c>
    </row>
    <row r="10" ht="28.45" customHeight="1" spans="1:3">
      <c r="A10" s="91"/>
      <c r="B10" s="100" t="s">
        <v>24</v>
      </c>
      <c r="C10" s="80" t="s">
        <v>25</v>
      </c>
    </row>
    <row r="11" ht="28.45" customHeight="1" spans="1:3">
      <c r="A11" s="91"/>
      <c r="B11" s="100" t="s">
        <v>26</v>
      </c>
      <c r="C11" s="80" t="s">
        <v>27</v>
      </c>
    </row>
    <row r="12" ht="28.45" customHeight="1" spans="1:3">
      <c r="A12" s="91"/>
      <c r="B12" s="100" t="s">
        <v>28</v>
      </c>
      <c r="C12" s="80"/>
    </row>
    <row r="13" ht="28.45" customHeight="1" spans="1:3">
      <c r="A13" s="10"/>
      <c r="B13" s="100" t="s">
        <v>29</v>
      </c>
      <c r="C13" s="80"/>
    </row>
    <row r="14" ht="28.45" customHeight="1" spans="1:3">
      <c r="A14" s="10"/>
      <c r="B14" s="100" t="s">
        <v>30</v>
      </c>
      <c r="C14" s="80" t="s">
        <v>14</v>
      </c>
    </row>
    <row r="15" ht="36" customHeight="1" spans="2:3">
      <c r="B15" s="100" t="s">
        <v>31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1" workbookViewId="0">
      <selection activeCell="C32" sqref="C32"/>
    </sheetView>
  </sheetViews>
  <sheetFormatPr defaultColWidth="10" defaultRowHeight="13.5" outlineLevelCol="3"/>
  <cols>
    <col min="1" max="1" width="25.75" customWidth="1"/>
    <col min="2" max="2" width="16.6916666666667" customWidth="1"/>
    <col min="3" max="3" width="28.75" customWidth="1"/>
    <col min="4" max="4" width="14.5583333333333" customWidth="1"/>
    <col min="6" max="6" width="12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1"/>
      <c r="B3" s="91"/>
      <c r="C3" s="91"/>
      <c r="D3" s="92" t="s">
        <v>33</v>
      </c>
    </row>
    <row r="4" ht="22.75" customHeight="1" spans="1:4">
      <c r="A4" s="67" t="s">
        <v>34</v>
      </c>
      <c r="B4" s="67"/>
      <c r="C4" s="67" t="s">
        <v>35</v>
      </c>
      <c r="D4" s="67"/>
    </row>
    <row r="5" ht="22.75" customHeight="1" spans="1:4">
      <c r="A5" s="67" t="s">
        <v>36</v>
      </c>
      <c r="B5" s="67" t="s">
        <v>37</v>
      </c>
      <c r="C5" s="67" t="s">
        <v>36</v>
      </c>
      <c r="D5" s="67" t="s">
        <v>37</v>
      </c>
    </row>
    <row r="6" ht="15" customHeight="1" spans="1:4">
      <c r="A6" s="93" t="s">
        <v>38</v>
      </c>
      <c r="B6" s="74">
        <v>1171083.69</v>
      </c>
      <c r="C6" s="93" t="s">
        <v>39</v>
      </c>
      <c r="D6" s="74"/>
    </row>
    <row r="7" ht="15" customHeight="1" spans="1:4">
      <c r="A7" s="93" t="s">
        <v>40</v>
      </c>
      <c r="B7" s="74"/>
      <c r="C7" s="93" t="s">
        <v>41</v>
      </c>
      <c r="D7" s="76"/>
    </row>
    <row r="8" ht="15" customHeight="1" spans="1:4">
      <c r="A8" s="93" t="s">
        <v>42</v>
      </c>
      <c r="B8" s="74"/>
      <c r="C8" s="93" t="s">
        <v>43</v>
      </c>
      <c r="D8" s="76"/>
    </row>
    <row r="9" ht="15" customHeight="1" spans="1:4">
      <c r="A9" s="93" t="s">
        <v>44</v>
      </c>
      <c r="B9" s="74"/>
      <c r="C9" s="93" t="s">
        <v>45</v>
      </c>
      <c r="D9" s="76"/>
    </row>
    <row r="10" ht="15" customHeight="1" spans="1:4">
      <c r="A10" s="93" t="s">
        <v>46</v>
      </c>
      <c r="B10" s="74">
        <v>2767008</v>
      </c>
      <c r="C10" s="93" t="s">
        <v>47</v>
      </c>
      <c r="D10" s="76"/>
    </row>
    <row r="11" ht="15" customHeight="1" spans="1:4">
      <c r="A11" s="93" t="s">
        <v>48</v>
      </c>
      <c r="B11" s="74"/>
      <c r="C11" s="93" t="s">
        <v>49</v>
      </c>
      <c r="D11" s="76"/>
    </row>
    <row r="12" ht="15" customHeight="1" spans="1:4">
      <c r="A12" s="93" t="s">
        <v>50</v>
      </c>
      <c r="B12" s="74"/>
      <c r="C12" s="93" t="s">
        <v>51</v>
      </c>
      <c r="D12" s="76"/>
    </row>
    <row r="13" ht="15" customHeight="1" spans="1:4">
      <c r="A13" s="93" t="s">
        <v>52</v>
      </c>
      <c r="B13" s="74"/>
      <c r="C13" s="93" t="s">
        <v>53</v>
      </c>
      <c r="D13" s="76">
        <v>111282.25</v>
      </c>
    </row>
    <row r="14" ht="15" customHeight="1" spans="1:4">
      <c r="A14" s="93" t="s">
        <v>54</v>
      </c>
      <c r="B14" s="74"/>
      <c r="C14" s="93" t="s">
        <v>55</v>
      </c>
      <c r="D14" s="76"/>
    </row>
    <row r="15" ht="15" customHeight="1" spans="1:4">
      <c r="A15" s="93"/>
      <c r="B15" s="94"/>
      <c r="C15" s="93" t="s">
        <v>56</v>
      </c>
      <c r="D15" s="76">
        <v>3826809.44</v>
      </c>
    </row>
    <row r="16" ht="15" customHeight="1" spans="1:4">
      <c r="A16" s="93"/>
      <c r="B16" s="94"/>
      <c r="C16" s="93" t="s">
        <v>57</v>
      </c>
      <c r="D16" s="76"/>
    </row>
    <row r="17" ht="15" customHeight="1" spans="1:4">
      <c r="A17" s="93"/>
      <c r="B17" s="94"/>
      <c r="C17" s="93" t="s">
        <v>58</v>
      </c>
      <c r="D17" s="76"/>
    </row>
    <row r="18" ht="15" customHeight="1" spans="1:4">
      <c r="A18" s="93"/>
      <c r="B18" s="94"/>
      <c r="C18" s="93" t="s">
        <v>59</v>
      </c>
      <c r="D18" s="76"/>
    </row>
    <row r="19" ht="15" customHeight="1" spans="1:4">
      <c r="A19" s="93"/>
      <c r="B19" s="94"/>
      <c r="C19" s="93" t="s">
        <v>60</v>
      </c>
      <c r="D19" s="76"/>
    </row>
    <row r="20" ht="15" customHeight="1" spans="1:4">
      <c r="A20" s="95"/>
      <c r="B20" s="96"/>
      <c r="C20" s="93" t="s">
        <v>61</v>
      </c>
      <c r="D20" s="76"/>
    </row>
    <row r="21" ht="15" customHeight="1" spans="1:4">
      <c r="A21" s="95"/>
      <c r="B21" s="96"/>
      <c r="C21" s="93" t="s">
        <v>62</v>
      </c>
      <c r="D21" s="76"/>
    </row>
    <row r="22" ht="15" customHeight="1" spans="1:4">
      <c r="A22" s="95"/>
      <c r="B22" s="96"/>
      <c r="C22" s="93" t="s">
        <v>63</v>
      </c>
      <c r="D22" s="76"/>
    </row>
    <row r="23" ht="15" customHeight="1" spans="1:4">
      <c r="A23" s="95"/>
      <c r="B23" s="96"/>
      <c r="C23" s="93" t="s">
        <v>64</v>
      </c>
      <c r="D23" s="76"/>
    </row>
    <row r="24" ht="15" customHeight="1" spans="1:4">
      <c r="A24" s="95"/>
      <c r="B24" s="96"/>
      <c r="C24" s="93" t="s">
        <v>65</v>
      </c>
      <c r="D24" s="76"/>
    </row>
    <row r="25" ht="15" customHeight="1" spans="1:4">
      <c r="A25" s="93"/>
      <c r="B25" s="94"/>
      <c r="C25" s="93" t="s">
        <v>66</v>
      </c>
      <c r="D25" s="76"/>
    </row>
    <row r="26" ht="15" customHeight="1" spans="1:4">
      <c r="A26" s="93"/>
      <c r="B26" s="94"/>
      <c r="C26" s="93" t="s">
        <v>67</v>
      </c>
      <c r="D26" s="76"/>
    </row>
    <row r="27" ht="15" customHeight="1" spans="1:4">
      <c r="A27" s="93"/>
      <c r="B27" s="94"/>
      <c r="C27" s="93" t="s">
        <v>68</v>
      </c>
      <c r="D27" s="76"/>
    </row>
    <row r="28" ht="15" customHeight="1" spans="1:4">
      <c r="A28" s="95"/>
      <c r="B28" s="96"/>
      <c r="C28" s="93" t="s">
        <v>69</v>
      </c>
      <c r="D28" s="76"/>
    </row>
    <row r="29" ht="15" customHeight="1" spans="1:4">
      <c r="A29" s="95"/>
      <c r="B29" s="96"/>
      <c r="C29" s="93" t="s">
        <v>70</v>
      </c>
      <c r="D29" s="76"/>
    </row>
    <row r="30" ht="15" customHeight="1" spans="1:4">
      <c r="A30" s="95"/>
      <c r="B30" s="96"/>
      <c r="C30" s="93" t="s">
        <v>71</v>
      </c>
      <c r="D30" s="76"/>
    </row>
    <row r="31" ht="15" customHeight="1" spans="1:4">
      <c r="A31" s="95"/>
      <c r="B31" s="96"/>
      <c r="C31" s="93" t="s">
        <v>72</v>
      </c>
      <c r="D31" s="76"/>
    </row>
    <row r="32" ht="15" customHeight="1" spans="1:4">
      <c r="A32" s="95"/>
      <c r="B32" s="96"/>
      <c r="C32" s="93" t="s">
        <v>73</v>
      </c>
      <c r="D32" s="76"/>
    </row>
    <row r="33" ht="15" customHeight="1" spans="1:4">
      <c r="A33" s="93"/>
      <c r="B33" s="93"/>
      <c r="C33" s="93" t="s">
        <v>74</v>
      </c>
      <c r="D33" s="76"/>
    </row>
    <row r="34" ht="15" customHeight="1" spans="1:4">
      <c r="A34" s="93"/>
      <c r="B34" s="93"/>
      <c r="C34" s="93" t="s">
        <v>75</v>
      </c>
      <c r="D34" s="76"/>
    </row>
    <row r="35" ht="15" customHeight="1" spans="1:4">
      <c r="A35" s="93"/>
      <c r="B35" s="93"/>
      <c r="C35" s="93" t="s">
        <v>76</v>
      </c>
      <c r="D35" s="76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5" t="s">
        <v>77</v>
      </c>
      <c r="B39" s="96">
        <f>B6+B10</f>
        <v>3938091.69</v>
      </c>
      <c r="C39" s="95" t="s">
        <v>78</v>
      </c>
      <c r="D39" s="96">
        <f>SUM(D6:D38)</f>
        <v>3938091.69</v>
      </c>
    </row>
    <row r="40" ht="22.75" customHeight="1" spans="1:4">
      <c r="A40" s="95" t="s">
        <v>79</v>
      </c>
      <c r="B40" s="96"/>
      <c r="C40" s="95" t="s">
        <v>80</v>
      </c>
      <c r="D40" s="96"/>
    </row>
    <row r="41" ht="22.75" customHeight="1" spans="1:4">
      <c r="A41" s="95" t="s">
        <v>81</v>
      </c>
      <c r="B41" s="94"/>
      <c r="C41" s="93"/>
      <c r="D41" s="94"/>
    </row>
    <row r="42" ht="22.75" customHeight="1" spans="1:4">
      <c r="A42" s="95" t="s">
        <v>82</v>
      </c>
      <c r="B42" s="96">
        <f>B39</f>
        <v>3938091.69</v>
      </c>
      <c r="C42" s="95" t="s">
        <v>83</v>
      </c>
      <c r="D42" s="96">
        <f>D39+D40</f>
        <v>3938091.69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Zeros="0" workbookViewId="0">
      <selection activeCell="B24" sqref="B24"/>
    </sheetView>
  </sheetViews>
  <sheetFormatPr defaultColWidth="7.875" defaultRowHeight="12.75" customHeight="1" outlineLevelCol="3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2"/>
      <c r="B3" s="21" t="s">
        <v>33</v>
      </c>
    </row>
    <row r="4" ht="21" customHeight="1" spans="1:2">
      <c r="A4" s="30" t="s">
        <v>36</v>
      </c>
      <c r="B4" s="30" t="s">
        <v>37</v>
      </c>
    </row>
    <row r="5" s="17" customFormat="1" ht="21" customHeight="1" spans="1:3">
      <c r="A5" s="83" t="s">
        <v>85</v>
      </c>
      <c r="B5" s="84">
        <v>1171083.69</v>
      </c>
      <c r="C5" s="18"/>
    </row>
    <row r="6" s="17" customFormat="1" ht="21" customHeight="1" spans="1:3">
      <c r="A6" s="85" t="s">
        <v>86</v>
      </c>
      <c r="B6" s="86"/>
      <c r="C6" s="18"/>
    </row>
    <row r="7" s="17" customFormat="1" ht="21" customHeight="1" spans="1:3">
      <c r="A7" s="85" t="s">
        <v>87</v>
      </c>
      <c r="B7" s="86"/>
      <c r="C7" s="18"/>
    </row>
    <row r="8" s="17" customFormat="1" ht="21" customHeight="1" spans="1:3">
      <c r="A8" s="83" t="s">
        <v>88</v>
      </c>
      <c r="B8" s="86">
        <f>B9+B10</f>
        <v>0</v>
      </c>
      <c r="C8" s="18"/>
    </row>
    <row r="9" s="17" customFormat="1" ht="21" customHeight="1" spans="1:3">
      <c r="A9" s="85" t="s">
        <v>86</v>
      </c>
      <c r="B9" s="86"/>
      <c r="C9" s="18"/>
    </row>
    <row r="10" s="17" customFormat="1" ht="21" customHeight="1" spans="1:3">
      <c r="A10" s="85" t="s">
        <v>87</v>
      </c>
      <c r="B10" s="86"/>
      <c r="C10" s="18"/>
    </row>
    <row r="11" s="17" customFormat="1" ht="21" customHeight="1" spans="1:3">
      <c r="A11" s="83" t="s">
        <v>89</v>
      </c>
      <c r="B11" s="86"/>
      <c r="C11" s="18"/>
    </row>
    <row r="12" s="17" customFormat="1" ht="21" customHeight="1" spans="1:3">
      <c r="A12" s="85" t="s">
        <v>86</v>
      </c>
      <c r="B12" s="86"/>
      <c r="C12" s="18"/>
    </row>
    <row r="13" s="17" customFormat="1" ht="21" customHeight="1" spans="1:4">
      <c r="A13" s="85" t="s">
        <v>87</v>
      </c>
      <c r="B13" s="86"/>
      <c r="C13" s="18"/>
      <c r="D13" s="17">
        <v>27</v>
      </c>
    </row>
    <row r="14" s="17" customFormat="1" ht="21" customHeight="1" spans="1:3">
      <c r="A14" s="87" t="s">
        <v>90</v>
      </c>
      <c r="B14" s="86">
        <f>SUM(B15:B17)</f>
        <v>2767008</v>
      </c>
      <c r="C14" s="18"/>
    </row>
    <row r="15" s="17" customFormat="1" ht="21" customHeight="1" spans="1:3">
      <c r="A15" s="85" t="s">
        <v>91</v>
      </c>
      <c r="B15" s="86"/>
      <c r="C15" s="18"/>
    </row>
    <row r="16" s="17" customFormat="1" ht="21" customHeight="1" spans="1:3">
      <c r="A16" s="85" t="s">
        <v>92</v>
      </c>
      <c r="B16" s="86">
        <v>2767008</v>
      </c>
      <c r="C16" s="18"/>
    </row>
    <row r="17" s="17" customFormat="1" ht="21" customHeight="1" spans="1:3">
      <c r="A17" s="85" t="s">
        <v>93</v>
      </c>
      <c r="B17" s="86"/>
      <c r="C17" s="18"/>
    </row>
    <row r="18" s="17" customFormat="1" ht="21" customHeight="1" spans="1:3">
      <c r="A18" s="87" t="s">
        <v>94</v>
      </c>
      <c r="B18" s="86"/>
      <c r="C18" s="18"/>
    </row>
    <row r="19" s="17" customFormat="1" ht="21" customHeight="1" spans="1:3">
      <c r="A19" s="87" t="s">
        <v>95</v>
      </c>
      <c r="B19" s="86"/>
      <c r="C19" s="18"/>
    </row>
    <row r="20" s="17" customFormat="1" ht="21" customHeight="1" spans="1:3">
      <c r="A20" s="87" t="s">
        <v>96</v>
      </c>
      <c r="B20" s="86"/>
      <c r="C20" s="18"/>
    </row>
    <row r="21" s="17" customFormat="1" ht="21" customHeight="1" spans="1:3">
      <c r="A21" s="87" t="s">
        <v>97</v>
      </c>
      <c r="B21" s="86"/>
      <c r="C21" s="18"/>
    </row>
    <row r="22" s="17" customFormat="1" ht="21" customHeight="1" spans="1:3">
      <c r="A22" s="87" t="s">
        <v>98</v>
      </c>
      <c r="B22" s="84">
        <f>B23+B26+B29+B30</f>
        <v>0</v>
      </c>
      <c r="C22" s="18"/>
    </row>
    <row r="23" s="17" customFormat="1" ht="21" customHeight="1" spans="1:3">
      <c r="A23" s="85" t="s">
        <v>99</v>
      </c>
      <c r="B23" s="84">
        <f>B24+B25</f>
        <v>0</v>
      </c>
      <c r="C23" s="18"/>
    </row>
    <row r="24" s="17" customFormat="1" ht="21" customHeight="1" spans="1:3">
      <c r="A24" s="85" t="s">
        <v>100</v>
      </c>
      <c r="B24" s="84"/>
      <c r="C24" s="18"/>
    </row>
    <row r="25" s="17" customFormat="1" ht="21" customHeight="1" spans="1:3">
      <c r="A25" s="85" t="s">
        <v>101</v>
      </c>
      <c r="B25" s="84"/>
      <c r="C25" s="18"/>
    </row>
    <row r="26" s="17" customFormat="1" ht="21" customHeight="1" spans="1:3">
      <c r="A26" s="85" t="s">
        <v>102</v>
      </c>
      <c r="B26" s="84">
        <f>B27+B28</f>
        <v>0</v>
      </c>
      <c r="C26" s="18"/>
    </row>
    <row r="27" s="17" customFormat="1" ht="21" customHeight="1" spans="1:3">
      <c r="A27" s="85" t="s">
        <v>103</v>
      </c>
      <c r="B27" s="84"/>
      <c r="C27" s="18"/>
    </row>
    <row r="28" s="17" customFormat="1" ht="21" customHeight="1" spans="1:3">
      <c r="A28" s="85" t="s">
        <v>104</v>
      </c>
      <c r="B28" s="84"/>
      <c r="C28" s="18"/>
    </row>
    <row r="29" s="17" customFormat="1" ht="21" customHeight="1" spans="1:3">
      <c r="A29" s="85" t="s">
        <v>105</v>
      </c>
      <c r="B29" s="84"/>
      <c r="C29" s="18"/>
    </row>
    <row r="30" s="17" customFormat="1" ht="21" customHeight="1" spans="1:3">
      <c r="A30" s="85" t="s">
        <v>106</v>
      </c>
      <c r="B30" s="84"/>
      <c r="C30" s="18"/>
    </row>
    <row r="31" ht="25" customHeight="1" spans="1:2">
      <c r="A31" s="88"/>
      <c r="B31" s="84"/>
    </row>
    <row r="32" s="17" customFormat="1" ht="25" customHeight="1" spans="1:3">
      <c r="A32" s="89" t="s">
        <v>107</v>
      </c>
      <c r="B32" s="90">
        <f>B5+B8+B14+B18+B19+B20+B21+B22</f>
        <v>3938091.69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9" sqref="D9"/>
    </sheetView>
  </sheetViews>
  <sheetFormatPr defaultColWidth="10" defaultRowHeight="13.5" outlineLevelCol="4"/>
  <cols>
    <col min="1" max="1" width="35.25" customWidth="1"/>
    <col min="2" max="2" width="15.0666666666667" customWidth="1"/>
    <col min="3" max="3" width="13.7" customWidth="1"/>
    <col min="4" max="5" width="11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9" t="s">
        <v>109</v>
      </c>
      <c r="B4" s="79" t="s">
        <v>110</v>
      </c>
      <c r="C4" s="79" t="s">
        <v>111</v>
      </c>
      <c r="D4" s="79" t="s">
        <v>112</v>
      </c>
      <c r="E4" s="79" t="s">
        <v>113</v>
      </c>
    </row>
    <row r="5" ht="22.75" customHeight="1" spans="1:5">
      <c r="A5" s="80" t="s">
        <v>114</v>
      </c>
      <c r="B5" s="48">
        <f>C5</f>
        <v>3938091.69</v>
      </c>
      <c r="C5" s="48">
        <f>C6+C12</f>
        <v>3938091.69</v>
      </c>
      <c r="D5" s="35"/>
      <c r="E5" s="63"/>
    </row>
    <row r="6" ht="24" customHeight="1" spans="1:5">
      <c r="A6" s="35" t="s">
        <v>115</v>
      </c>
      <c r="B6" s="35" t="s">
        <v>116</v>
      </c>
      <c r="C6" s="35" t="s">
        <v>116</v>
      </c>
      <c r="D6" s="63"/>
      <c r="E6" s="63"/>
    </row>
    <row r="7" ht="24" customHeight="1" spans="1:5">
      <c r="A7" s="35" t="s">
        <v>117</v>
      </c>
      <c r="B7" s="35" t="s">
        <v>118</v>
      </c>
      <c r="C7" s="35" t="s">
        <v>118</v>
      </c>
      <c r="D7" s="63"/>
      <c r="E7" s="63"/>
    </row>
    <row r="8" ht="24" customHeight="1" spans="1:5">
      <c r="A8" s="37" t="s">
        <v>119</v>
      </c>
      <c r="B8" s="37" t="s">
        <v>120</v>
      </c>
      <c r="C8" s="37" t="s">
        <v>120</v>
      </c>
      <c r="D8" s="65"/>
      <c r="E8" s="65"/>
    </row>
    <row r="9" ht="24" customHeight="1" spans="1:5">
      <c r="A9" s="37" t="s">
        <v>121</v>
      </c>
      <c r="B9" s="37" t="s">
        <v>122</v>
      </c>
      <c r="C9" s="37" t="s">
        <v>122</v>
      </c>
      <c r="D9" s="65"/>
      <c r="E9" s="65"/>
    </row>
    <row r="10" ht="24" customHeight="1" spans="1:5">
      <c r="A10" s="81" t="s">
        <v>123</v>
      </c>
      <c r="B10" s="35" t="s">
        <v>124</v>
      </c>
      <c r="C10" s="35" t="s">
        <v>124</v>
      </c>
      <c r="D10" s="39"/>
      <c r="E10" s="39"/>
    </row>
    <row r="11" ht="24" customHeight="1" spans="1:5">
      <c r="A11" s="37" t="s">
        <v>125</v>
      </c>
      <c r="B11" s="37" t="s">
        <v>124</v>
      </c>
      <c r="C11" s="37" t="s">
        <v>124</v>
      </c>
      <c r="D11" s="39"/>
      <c r="E11" s="39"/>
    </row>
    <row r="12" ht="24" customHeight="1" spans="1:5">
      <c r="A12" s="35" t="s">
        <v>126</v>
      </c>
      <c r="B12" s="66">
        <f>B13+B15</f>
        <v>3826809.44</v>
      </c>
      <c r="C12" s="66">
        <f>C13+C15</f>
        <v>3826809.44</v>
      </c>
      <c r="D12" s="66"/>
      <c r="E12" s="39"/>
    </row>
    <row r="13" ht="24" customHeight="1" spans="1:5">
      <c r="A13" s="38" t="s">
        <v>127</v>
      </c>
      <c r="B13" s="52">
        <f>C13</f>
        <v>3762665</v>
      </c>
      <c r="C13" s="52">
        <f>C14</f>
        <v>3762665</v>
      </c>
      <c r="D13" s="52"/>
      <c r="E13" s="39"/>
    </row>
    <row r="14" ht="24" customHeight="1" spans="1:5">
      <c r="A14" s="38" t="s">
        <v>128</v>
      </c>
      <c r="B14" s="52">
        <f>C14</f>
        <v>3762665</v>
      </c>
      <c r="C14" s="52">
        <v>3762665</v>
      </c>
      <c r="D14" s="52"/>
      <c r="E14" s="39"/>
    </row>
    <row r="15" ht="24" customHeight="1" spans="1:5">
      <c r="A15" s="33" t="s">
        <v>129</v>
      </c>
      <c r="B15" s="66">
        <v>64144.44</v>
      </c>
      <c r="C15" s="66">
        <v>64144.44</v>
      </c>
      <c r="D15" s="39"/>
      <c r="E15" s="39"/>
    </row>
    <row r="16" ht="24" customHeight="1" spans="1:5">
      <c r="A16" s="38" t="s">
        <v>130</v>
      </c>
      <c r="B16" s="52">
        <v>64144.44</v>
      </c>
      <c r="C16" s="52">
        <v>64144.44</v>
      </c>
      <c r="D16" s="38"/>
      <c r="E16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0" workbookViewId="0">
      <selection activeCell="D14" sqref="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33</v>
      </c>
      <c r="D3" s="46"/>
      <c r="E3" s="12"/>
      <c r="F3" s="12"/>
      <c r="G3" s="12"/>
    </row>
    <row r="4" ht="22.75" customHeight="1" spans="1:7">
      <c r="A4" s="67" t="s">
        <v>34</v>
      </c>
      <c r="B4" s="67"/>
      <c r="C4" s="67" t="s">
        <v>35</v>
      </c>
      <c r="D4" s="67"/>
      <c r="E4" s="12"/>
      <c r="F4" s="12"/>
      <c r="G4" s="12"/>
    </row>
    <row r="5" ht="22.75" customHeight="1" spans="1:7">
      <c r="A5" s="67" t="s">
        <v>36</v>
      </c>
      <c r="B5" s="67" t="s">
        <v>37</v>
      </c>
      <c r="C5" s="67" t="s">
        <v>36</v>
      </c>
      <c r="D5" s="67" t="s">
        <v>114</v>
      </c>
      <c r="E5" s="12"/>
      <c r="F5" s="12"/>
      <c r="G5" s="12"/>
    </row>
    <row r="6" ht="22.75" customHeight="1" spans="1:7">
      <c r="A6" s="15" t="s">
        <v>132</v>
      </c>
      <c r="B6" s="73">
        <v>1171083.69</v>
      </c>
      <c r="C6" s="15" t="s">
        <v>133</v>
      </c>
      <c r="D6" s="73">
        <v>1171083.69</v>
      </c>
      <c r="E6" s="12"/>
      <c r="F6" s="12"/>
      <c r="G6" s="12"/>
    </row>
    <row r="7" ht="22.75" customHeight="1" spans="1:7">
      <c r="A7" s="15" t="s">
        <v>134</v>
      </c>
      <c r="B7" s="74">
        <v>1171083.69</v>
      </c>
      <c r="C7" s="15" t="s">
        <v>135</v>
      </c>
      <c r="D7" s="74"/>
      <c r="E7" s="12"/>
      <c r="F7" s="12"/>
      <c r="G7" s="12"/>
    </row>
    <row r="8" ht="22.75" customHeight="1" spans="1:7">
      <c r="A8" s="15" t="s">
        <v>136</v>
      </c>
      <c r="B8" s="74"/>
      <c r="C8" s="15" t="s">
        <v>137</v>
      </c>
      <c r="D8" s="74"/>
      <c r="E8" s="12"/>
      <c r="F8" s="12"/>
      <c r="G8" s="12"/>
    </row>
    <row r="9" ht="22.75" customHeight="1" spans="1:7">
      <c r="A9" s="15" t="s">
        <v>138</v>
      </c>
      <c r="B9" s="74"/>
      <c r="C9" s="15" t="s">
        <v>139</v>
      </c>
      <c r="D9" s="74"/>
      <c r="E9" s="12"/>
      <c r="F9" s="12"/>
      <c r="G9" s="12"/>
    </row>
    <row r="10" ht="22.75" customHeight="1" spans="1:7">
      <c r="A10" s="15"/>
      <c r="B10" s="75"/>
      <c r="C10" s="15" t="s">
        <v>140</v>
      </c>
      <c r="D10" s="74"/>
      <c r="E10" s="12"/>
      <c r="F10" s="12"/>
      <c r="G10" s="12"/>
    </row>
    <row r="11" ht="22.75" customHeight="1" spans="1:7">
      <c r="A11" s="15"/>
      <c r="B11" s="75"/>
      <c r="C11" s="15" t="s">
        <v>141</v>
      </c>
      <c r="D11" s="74"/>
      <c r="E11" s="12"/>
      <c r="F11" s="12"/>
      <c r="G11" s="12"/>
    </row>
    <row r="12" ht="22.75" customHeight="1" spans="1:7">
      <c r="A12" s="15"/>
      <c r="B12" s="75"/>
      <c r="C12" s="15" t="s">
        <v>142</v>
      </c>
      <c r="D12" s="74"/>
      <c r="E12" s="12"/>
      <c r="F12" s="12"/>
      <c r="G12" s="12"/>
    </row>
    <row r="13" ht="22.75" customHeight="1" spans="1:7">
      <c r="A13" s="43"/>
      <c r="B13" s="70"/>
      <c r="C13" s="15" t="s">
        <v>143</v>
      </c>
      <c r="D13" s="74"/>
      <c r="E13" s="12"/>
      <c r="F13" s="12"/>
      <c r="G13" s="12"/>
    </row>
    <row r="14" ht="22.75" customHeight="1" spans="1:7">
      <c r="A14" s="15"/>
      <c r="B14" s="75"/>
      <c r="C14" s="15" t="s">
        <v>144</v>
      </c>
      <c r="D14" s="76">
        <v>111282.25</v>
      </c>
      <c r="E14" s="12"/>
      <c r="F14" s="12"/>
      <c r="G14" s="45"/>
    </row>
    <row r="15" ht="22.75" customHeight="1" spans="1:7">
      <c r="A15" s="15"/>
      <c r="B15" s="75"/>
      <c r="C15" s="15" t="s">
        <v>145</v>
      </c>
      <c r="D15" s="74"/>
      <c r="E15" s="12"/>
      <c r="F15" s="12"/>
      <c r="G15" s="12"/>
    </row>
    <row r="16" ht="22.75" customHeight="1" spans="1:7">
      <c r="A16" s="15"/>
      <c r="B16" s="75"/>
      <c r="C16" s="15" t="s">
        <v>146</v>
      </c>
      <c r="D16" s="76">
        <v>1059801.44</v>
      </c>
      <c r="E16" s="12"/>
      <c r="F16" s="12"/>
      <c r="G16" s="12"/>
    </row>
    <row r="17" ht="22.75" customHeight="1" spans="1:7">
      <c r="A17" s="15"/>
      <c r="B17" s="75"/>
      <c r="C17" s="15" t="s">
        <v>147</v>
      </c>
      <c r="D17" s="74"/>
      <c r="E17" s="12"/>
      <c r="F17" s="12"/>
      <c r="G17" s="12"/>
    </row>
    <row r="18" ht="22.75" customHeight="1" spans="1:7">
      <c r="A18" s="15"/>
      <c r="B18" s="75"/>
      <c r="C18" s="15" t="s">
        <v>148</v>
      </c>
      <c r="D18" s="74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74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74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74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74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74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74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74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74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74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74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74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74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74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74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74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74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74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73"/>
      <c r="E36" s="12"/>
      <c r="F36" s="12"/>
      <c r="G36" s="12"/>
    </row>
    <row r="37" ht="22.75" customHeight="1" spans="1:7">
      <c r="A37" s="67" t="s">
        <v>167</v>
      </c>
      <c r="B37" s="77">
        <f>B6</f>
        <v>1171083.69</v>
      </c>
      <c r="C37" s="67" t="s">
        <v>168</v>
      </c>
      <c r="D37" s="78">
        <f>D6</f>
        <v>1171083.69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6" sqref="D1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7" t="s">
        <v>170</v>
      </c>
      <c r="B4" s="67" t="s">
        <v>114</v>
      </c>
      <c r="C4" s="67" t="s">
        <v>171</v>
      </c>
      <c r="D4" s="67"/>
      <c r="E4" s="67"/>
      <c r="F4" s="67" t="s">
        <v>172</v>
      </c>
      <c r="G4" s="67"/>
      <c r="H4" s="67"/>
      <c r="I4" s="67" t="s">
        <v>173</v>
      </c>
      <c r="J4" s="67"/>
      <c r="K4" s="67"/>
    </row>
    <row r="5" ht="22.75" customHeight="1" spans="1:11">
      <c r="A5" s="67"/>
      <c r="B5" s="67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3" t="s">
        <v>114</v>
      </c>
      <c r="B6" s="68">
        <v>1171083.69</v>
      </c>
      <c r="C6" s="68">
        <v>1171083.69</v>
      </c>
      <c r="D6" s="68">
        <v>1171083.69</v>
      </c>
      <c r="E6" s="68"/>
      <c r="F6" s="68"/>
      <c r="G6" s="68"/>
      <c r="H6" s="68"/>
      <c r="I6" s="68"/>
      <c r="J6" s="68"/>
      <c r="K6" s="68"/>
    </row>
    <row r="7" ht="22.75" customHeight="1" spans="1:11">
      <c r="A7" s="69" t="s">
        <v>2</v>
      </c>
      <c r="B7" s="68">
        <v>1171083.69</v>
      </c>
      <c r="C7" s="68">
        <v>1171083.69</v>
      </c>
      <c r="D7" s="68">
        <v>1171083.69</v>
      </c>
      <c r="E7" s="70"/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D7" sqref="D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6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109</v>
      </c>
      <c r="B4" s="47"/>
      <c r="C4" s="47" t="s">
        <v>171</v>
      </c>
      <c r="D4" s="47"/>
      <c r="E4" s="47"/>
    </row>
    <row r="5" ht="22.75" customHeight="1" spans="1:5">
      <c r="A5" s="57" t="s">
        <v>175</v>
      </c>
      <c r="B5" s="57" t="s">
        <v>176</v>
      </c>
      <c r="C5" s="58" t="s">
        <v>114</v>
      </c>
      <c r="D5" s="57" t="s">
        <v>111</v>
      </c>
      <c r="E5" s="57" t="s">
        <v>112</v>
      </c>
    </row>
    <row r="6" ht="22.75" customHeight="1" spans="1:5">
      <c r="A6" s="59"/>
      <c r="B6" s="60" t="s">
        <v>114</v>
      </c>
      <c r="C6" s="61">
        <f>C7+C13</f>
        <v>1171083.69</v>
      </c>
      <c r="D6" s="62">
        <f>D7+D13</f>
        <v>1171083.69</v>
      </c>
      <c r="E6" s="62"/>
    </row>
    <row r="7" ht="29" customHeight="1" spans="1:5">
      <c r="A7" s="35" t="s">
        <v>177</v>
      </c>
      <c r="B7" s="35" t="s">
        <v>178</v>
      </c>
      <c r="C7" s="63">
        <f>C8+C11</f>
        <v>111282.25</v>
      </c>
      <c r="D7" s="63">
        <f>D8+D11</f>
        <v>111282.25</v>
      </c>
      <c r="E7" s="64"/>
    </row>
    <row r="8" ht="29" customHeight="1" spans="1:5">
      <c r="A8" s="35" t="s">
        <v>179</v>
      </c>
      <c r="B8" s="35" t="s">
        <v>180</v>
      </c>
      <c r="C8" s="63">
        <f t="shared" ref="C8:C13" si="0">D8+E8</f>
        <v>103323.84</v>
      </c>
      <c r="D8" s="63">
        <f>D9+D10</f>
        <v>103323.84</v>
      </c>
      <c r="E8" s="63"/>
    </row>
    <row r="9" ht="29" customHeight="1" spans="1:5">
      <c r="A9" s="37" t="s">
        <v>181</v>
      </c>
      <c r="B9" s="37" t="s">
        <v>182</v>
      </c>
      <c r="C9" s="65">
        <f t="shared" si="0"/>
        <v>3480</v>
      </c>
      <c r="D9" s="65">
        <v>3480</v>
      </c>
      <c r="E9" s="65"/>
    </row>
    <row r="10" ht="29" customHeight="1" spans="1:5">
      <c r="A10" s="37" t="s">
        <v>183</v>
      </c>
      <c r="B10" s="37" t="s">
        <v>184</v>
      </c>
      <c r="C10" s="39">
        <f t="shared" si="0"/>
        <v>99843.84</v>
      </c>
      <c r="D10" s="39">
        <v>99843.84</v>
      </c>
      <c r="E10" s="39"/>
    </row>
    <row r="11" ht="29" customHeight="1" spans="1:5">
      <c r="A11" s="35" t="s">
        <v>185</v>
      </c>
      <c r="B11" s="35" t="s">
        <v>186</v>
      </c>
      <c r="C11" s="64">
        <f t="shared" si="0"/>
        <v>7958.41</v>
      </c>
      <c r="D11" s="64">
        <f>D12</f>
        <v>7958.41</v>
      </c>
      <c r="E11" s="39"/>
    </row>
    <row r="12" ht="29" customHeight="1" spans="1:5">
      <c r="A12" s="37" t="s">
        <v>187</v>
      </c>
      <c r="B12" s="37" t="s">
        <v>186</v>
      </c>
      <c r="C12" s="39">
        <f t="shared" si="0"/>
        <v>7958.41</v>
      </c>
      <c r="D12" s="39">
        <v>7958.41</v>
      </c>
      <c r="E12" s="39"/>
    </row>
    <row r="13" ht="29" customHeight="1" spans="1:5">
      <c r="A13" s="66">
        <v>210</v>
      </c>
      <c r="B13" s="66" t="s">
        <v>188</v>
      </c>
      <c r="C13" s="64">
        <f>C14+C16</f>
        <v>1059801.44</v>
      </c>
      <c r="D13" s="64">
        <f>D14+D16</f>
        <v>1059801.44</v>
      </c>
      <c r="E13" s="64"/>
    </row>
    <row r="14" ht="29" customHeight="1" spans="1:5">
      <c r="A14" s="52">
        <v>21003</v>
      </c>
      <c r="B14" s="52" t="s">
        <v>189</v>
      </c>
      <c r="C14" s="39">
        <f>D14+E14</f>
        <v>995657</v>
      </c>
      <c r="D14" s="39">
        <v>995657</v>
      </c>
      <c r="E14" s="39"/>
    </row>
    <row r="15" ht="29" customHeight="1" spans="1:5">
      <c r="A15" s="52">
        <v>2100302</v>
      </c>
      <c r="B15" s="52" t="s">
        <v>190</v>
      </c>
      <c r="C15" s="39">
        <f>D15+E15</f>
        <v>995657</v>
      </c>
      <c r="D15" s="39">
        <v>995657</v>
      </c>
      <c r="E15" s="39"/>
    </row>
    <row r="16" ht="29" customHeight="1" spans="1:5">
      <c r="A16" s="66">
        <v>21011</v>
      </c>
      <c r="B16" s="66" t="s">
        <v>191</v>
      </c>
      <c r="C16" s="64">
        <f>D16+E16</f>
        <v>64144.44</v>
      </c>
      <c r="D16" s="64">
        <f>D17</f>
        <v>64144.44</v>
      </c>
      <c r="E16" s="39"/>
    </row>
    <row r="17" ht="29" customHeight="1" spans="1:5">
      <c r="A17" s="52">
        <v>2101102</v>
      </c>
      <c r="B17" s="52" t="s">
        <v>192</v>
      </c>
      <c r="C17" s="39">
        <f>D17+E17</f>
        <v>64144.44</v>
      </c>
      <c r="D17" s="39">
        <v>64144.44</v>
      </c>
      <c r="E17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E11" sqref="E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33</v>
      </c>
    </row>
    <row r="4" ht="22.75" customHeight="1" spans="1:5">
      <c r="A4" s="47" t="s">
        <v>194</v>
      </c>
      <c r="B4" s="47"/>
      <c r="C4" s="47" t="s">
        <v>195</v>
      </c>
      <c r="D4" s="47"/>
      <c r="E4" s="47"/>
    </row>
    <row r="5" ht="22.75" customHeight="1" spans="1:5">
      <c r="A5" s="47" t="s">
        <v>175</v>
      </c>
      <c r="B5" s="47" t="s">
        <v>176</v>
      </c>
      <c r="C5" s="47" t="s">
        <v>114</v>
      </c>
      <c r="D5" s="47" t="s">
        <v>196</v>
      </c>
      <c r="E5" s="47" t="s">
        <v>197</v>
      </c>
    </row>
    <row r="6" ht="22.75" customHeight="1" spans="1:5">
      <c r="A6" s="47"/>
      <c r="B6" s="48" t="s">
        <v>114</v>
      </c>
      <c r="C6" s="49">
        <f>C7+C16+C19</f>
        <v>1171083.69</v>
      </c>
      <c r="D6" s="49">
        <f>D7+D19</f>
        <v>1147093.29</v>
      </c>
      <c r="E6" s="49">
        <v>23990.4</v>
      </c>
    </row>
    <row r="7" ht="27" customHeight="1" spans="1:5">
      <c r="A7" s="35" t="s">
        <v>198</v>
      </c>
      <c r="B7" s="35" t="s">
        <v>199</v>
      </c>
      <c r="C7" s="50">
        <f>C8+C9+C10+C11+C12+C13+C14+C15</f>
        <v>1143613.29</v>
      </c>
      <c r="D7" s="50">
        <f>D8+D9+D10+D11+D12+D13+D14+D15</f>
        <v>1143613.29</v>
      </c>
      <c r="E7" s="50"/>
    </row>
    <row r="8" ht="27" customHeight="1" spans="1:5">
      <c r="A8" s="37" t="s">
        <v>200</v>
      </c>
      <c r="B8" s="37" t="s">
        <v>201</v>
      </c>
      <c r="C8" s="51">
        <v>416997</v>
      </c>
      <c r="D8" s="51">
        <v>416997</v>
      </c>
      <c r="E8" s="51"/>
    </row>
    <row r="9" ht="27" customHeight="1" spans="1:5">
      <c r="A9" s="37" t="s">
        <v>202</v>
      </c>
      <c r="B9" s="37" t="s">
        <v>203</v>
      </c>
      <c r="C9" s="39">
        <v>76645.8</v>
      </c>
      <c r="D9" s="39">
        <v>76645.8</v>
      </c>
      <c r="E9" s="39"/>
    </row>
    <row r="10" ht="27" customHeight="1" spans="1:5">
      <c r="A10" s="52">
        <v>30103</v>
      </c>
      <c r="B10" s="53" t="s">
        <v>204</v>
      </c>
      <c r="C10" s="39">
        <v>193000</v>
      </c>
      <c r="D10" s="39">
        <v>193000</v>
      </c>
      <c r="E10" s="39"/>
    </row>
    <row r="11" ht="27" customHeight="1" spans="1:5">
      <c r="A11" s="52">
        <v>30107</v>
      </c>
      <c r="B11" s="54" t="s">
        <v>205</v>
      </c>
      <c r="C11" s="39">
        <v>266023.8</v>
      </c>
      <c r="D11" s="39">
        <v>266023.8</v>
      </c>
      <c r="E11" s="39"/>
    </row>
    <row r="12" ht="27" customHeight="1" spans="1:5">
      <c r="A12" s="52">
        <v>30108</v>
      </c>
      <c r="B12" s="54" t="s">
        <v>206</v>
      </c>
      <c r="C12" s="39">
        <v>99843.84</v>
      </c>
      <c r="D12" s="39">
        <v>99843.84</v>
      </c>
      <c r="E12" s="39"/>
    </row>
    <row r="13" ht="27" customHeight="1" spans="1:5">
      <c r="A13" s="52">
        <v>30110</v>
      </c>
      <c r="B13" s="54" t="s">
        <v>207</v>
      </c>
      <c r="C13" s="39">
        <v>7958.41</v>
      </c>
      <c r="D13" s="39">
        <v>7958.41</v>
      </c>
      <c r="E13" s="39"/>
    </row>
    <row r="14" ht="27" customHeight="1" spans="1:5">
      <c r="A14" s="52">
        <v>30112</v>
      </c>
      <c r="B14" s="54" t="s">
        <v>208</v>
      </c>
      <c r="C14" s="39">
        <v>64144.44</v>
      </c>
      <c r="D14" s="39">
        <v>64144.44</v>
      </c>
      <c r="E14" s="39"/>
    </row>
    <row r="15" ht="27" customHeight="1" spans="1:5">
      <c r="A15" s="52">
        <v>30199</v>
      </c>
      <c r="B15" s="54" t="s">
        <v>209</v>
      </c>
      <c r="C15" s="38">
        <v>19000</v>
      </c>
      <c r="D15" s="38">
        <v>19000</v>
      </c>
      <c r="E15" s="33"/>
    </row>
    <row r="16" ht="27" customHeight="1" spans="1:5">
      <c r="A16" s="52">
        <v>302</v>
      </c>
      <c r="B16" s="55" t="s">
        <v>210</v>
      </c>
      <c r="C16" s="33">
        <f>C17+C18</f>
        <v>23990.4</v>
      </c>
      <c r="D16" s="33"/>
      <c r="E16" s="33">
        <f>E17+E18</f>
        <v>23990.4</v>
      </c>
    </row>
    <row r="17" ht="27" customHeight="1" spans="1:5">
      <c r="A17" s="52">
        <v>30228</v>
      </c>
      <c r="B17" s="54" t="s">
        <v>211</v>
      </c>
      <c r="C17" s="38">
        <v>14469.84</v>
      </c>
      <c r="D17" s="38"/>
      <c r="E17" s="38">
        <v>14469.84</v>
      </c>
    </row>
    <row r="18" ht="27" customHeight="1" spans="1:5">
      <c r="A18" s="52">
        <v>20229</v>
      </c>
      <c r="B18" s="54" t="s">
        <v>212</v>
      </c>
      <c r="C18" s="38">
        <v>9520.56</v>
      </c>
      <c r="D18" s="38"/>
      <c r="E18" s="38">
        <v>9520.56</v>
      </c>
    </row>
    <row r="19" ht="27" customHeight="1" spans="1:5">
      <c r="A19" s="52">
        <v>303</v>
      </c>
      <c r="B19" s="55" t="s">
        <v>213</v>
      </c>
      <c r="C19" s="33">
        <f>C20</f>
        <v>3480</v>
      </c>
      <c r="D19" s="33">
        <f>D20</f>
        <v>3480</v>
      </c>
      <c r="E19" s="39"/>
    </row>
    <row r="20" ht="27" customHeight="1" spans="1:5">
      <c r="A20" s="52">
        <v>30205</v>
      </c>
      <c r="B20" s="54" t="s">
        <v>214</v>
      </c>
      <c r="C20" s="38">
        <v>3480</v>
      </c>
      <c r="D20" s="38">
        <v>3480</v>
      </c>
      <c r="E20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215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4" t="s">
        <v>170</v>
      </c>
      <c r="B4" s="14" t="s">
        <v>216</v>
      </c>
      <c r="C4" s="14"/>
      <c r="D4" s="14"/>
      <c r="E4" s="14"/>
      <c r="F4" s="14"/>
      <c r="G4" s="14" t="s">
        <v>217</v>
      </c>
      <c r="H4" s="14" t="s">
        <v>218</v>
      </c>
    </row>
    <row r="5" ht="22.75" customHeight="1" spans="1:8">
      <c r="A5" s="14"/>
      <c r="B5" s="14" t="s">
        <v>114</v>
      </c>
      <c r="C5" s="14" t="s">
        <v>219</v>
      </c>
      <c r="D5" s="14" t="s">
        <v>220</v>
      </c>
      <c r="E5" s="14" t="s">
        <v>221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222</v>
      </c>
      <c r="F6" s="14" t="s">
        <v>223</v>
      </c>
      <c r="G6" s="14"/>
      <c r="H6" s="14"/>
    </row>
    <row r="7" ht="22.75" customHeight="1" spans="1:8">
      <c r="A7" s="43" t="s">
        <v>114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225</v>
      </c>
      <c r="B4" s="29" t="s">
        <v>226</v>
      </c>
      <c r="C4" s="30" t="s">
        <v>227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23990.4</v>
      </c>
      <c r="E5" s="33">
        <f>E6</f>
        <v>23990.4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228</v>
      </c>
      <c r="C6" s="35" t="s">
        <v>229</v>
      </c>
      <c r="D6" s="33">
        <f>D7+D8</f>
        <v>23990.4</v>
      </c>
      <c r="E6" s="33">
        <f>E7+E8</f>
        <v>23990.4</v>
      </c>
      <c r="F6" s="33"/>
    </row>
    <row r="7" ht="28" customHeight="1" spans="1:6">
      <c r="A7" s="34">
        <v>2</v>
      </c>
      <c r="B7" s="36" t="s">
        <v>230</v>
      </c>
      <c r="C7" s="37" t="s">
        <v>231</v>
      </c>
      <c r="D7" s="38">
        <v>14469.84</v>
      </c>
      <c r="E7" s="38">
        <v>14469.84</v>
      </c>
      <c r="F7" s="38"/>
    </row>
    <row r="8" ht="28" customHeight="1" spans="1:6">
      <c r="A8" s="34">
        <v>3</v>
      </c>
      <c r="B8" s="36" t="s">
        <v>232</v>
      </c>
      <c r="C8" s="37" t="s">
        <v>212</v>
      </c>
      <c r="D8" s="38">
        <v>9520.56</v>
      </c>
      <c r="E8" s="38">
        <v>9520.56</v>
      </c>
      <c r="F8" s="38"/>
    </row>
    <row r="9" ht="28" customHeight="1" spans="1:6">
      <c r="A9" s="39"/>
      <c r="B9" s="36"/>
      <c r="C9" s="37"/>
      <c r="D9" s="39"/>
      <c r="E9" s="39"/>
      <c r="F9" s="39"/>
    </row>
    <row r="10" ht="28" customHeight="1" spans="1:6">
      <c r="A10" s="39"/>
      <c r="B10" s="36"/>
      <c r="C10" s="37"/>
      <c r="D10" s="39"/>
      <c r="E10" s="39"/>
      <c r="F10" s="39"/>
    </row>
    <row r="11" ht="28" customHeight="1" spans="1:6">
      <c r="A11" s="39"/>
      <c r="B11" s="36"/>
      <c r="C11" s="37"/>
      <c r="D11" s="39"/>
      <c r="E11" s="39"/>
      <c r="F11" s="39"/>
    </row>
    <row r="12" ht="28" customHeight="1" spans="1:6">
      <c r="A12" s="39"/>
      <c r="B12" s="36"/>
      <c r="C12" s="37"/>
      <c r="D12" s="39"/>
      <c r="E12" s="40"/>
      <c r="F12" s="39"/>
    </row>
    <row r="13" ht="28" customHeight="1" spans="1:6">
      <c r="A13" s="39"/>
      <c r="B13" s="36"/>
      <c r="C13" s="37"/>
      <c r="D13" s="39"/>
      <c r="E13" s="39"/>
      <c r="F13" s="39"/>
    </row>
    <row r="14" ht="28" customHeight="1" spans="1:6">
      <c r="A14" s="39"/>
      <c r="B14" s="36"/>
      <c r="C14" s="37"/>
      <c r="D14" s="39"/>
      <c r="E14" s="39"/>
      <c r="F14" s="39"/>
    </row>
    <row r="15" ht="28" customHeight="1" spans="1:6">
      <c r="A15" s="39"/>
      <c r="B15" s="36"/>
      <c r="C15" s="37"/>
      <c r="D15" s="39"/>
      <c r="E15" s="39"/>
      <c r="F15" s="39"/>
    </row>
    <row r="16" ht="28" customHeight="1" spans="1:6">
      <c r="A16" s="39"/>
      <c r="B16" s="36"/>
      <c r="C16" s="37"/>
      <c r="D16" s="39"/>
      <c r="E16" s="39"/>
      <c r="F16" s="39"/>
    </row>
    <row r="17" ht="28" customHeight="1" spans="1:6">
      <c r="A17" s="39"/>
      <c r="B17" s="36"/>
      <c r="C17" s="37"/>
      <c r="D17" s="39"/>
      <c r="E17" s="39"/>
      <c r="F17" s="39"/>
    </row>
    <row r="18" ht="28" customHeight="1" spans="1:6">
      <c r="A18" s="39"/>
      <c r="B18" s="36"/>
      <c r="C18" s="37"/>
      <c r="D18" s="39"/>
      <c r="E18" s="39"/>
      <c r="F18" s="39"/>
    </row>
    <row r="19" ht="28" customHeight="1" spans="1:6">
      <c r="A19" s="39"/>
      <c r="B19" s="36"/>
      <c r="C19" s="37"/>
      <c r="D19" s="39"/>
      <c r="E19" s="39"/>
      <c r="F19" s="39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234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235</v>
      </c>
      <c r="B5" s="22" t="s">
        <v>236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9" sqref="E3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170</v>
      </c>
      <c r="B4" s="14" t="s">
        <v>114</v>
      </c>
      <c r="C4" s="14" t="s">
        <v>238</v>
      </c>
      <c r="D4" s="14" t="s">
        <v>239</v>
      </c>
      <c r="E4" s="14" t="s">
        <v>240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241</v>
      </c>
      <c r="B1" s="1"/>
    </row>
    <row r="2" spans="1:1">
      <c r="A2" s="2" t="s">
        <v>242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243</v>
      </c>
      <c r="B5" s="4">
        <v>1</v>
      </c>
    </row>
    <row r="6" spans="1:2">
      <c r="A6" s="6" t="s">
        <v>244</v>
      </c>
      <c r="B6" s="7"/>
    </row>
    <row r="7" spans="1:2">
      <c r="A7" s="8" t="s">
        <v>245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2024-03-15T08:03:38Z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