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60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<sst xmlns="http://schemas.openxmlformats.org/spreadsheetml/2006/main" count="383" uniqueCount="268">
  <si>
    <t>单位代码：</t>
  </si>
  <si>
    <t>621026608001</t>
  </si>
  <si>
    <t>单位名称：</t>
  </si>
  <si>
    <t>宁县红十字会</t>
  </si>
  <si>
    <t>部门预算公开表</t>
  </si>
  <si>
    <t xml:space="preserve">     </t>
  </si>
  <si>
    <t>编制日期：</t>
  </si>
  <si>
    <t>部门领导：</t>
  </si>
  <si>
    <t>周雷星</t>
  </si>
  <si>
    <t xml:space="preserve">  财务负责人：</t>
  </si>
  <si>
    <t>制表人：</t>
  </si>
  <si>
    <t>石锐娜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</si>
  <si>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</si>
  <si>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</si>
  <si>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</si>
  <si>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</si>
  <si>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</si>
  <si>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</si>
  <si>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</si>
  <si>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</si>
  <si>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</si>
  <si>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</si>
  <si>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</si>
  <si>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</si>
  <si>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</si>
  <si>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</si>
  <si>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</si>
  <si>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</si>
  <si>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</si>
  <si>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</si>
  <si>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</si>
  <si>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</si>
  <si>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</si>
  <si>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</si>
  <si>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</si>
  <si>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</si>
  <si>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</si>
  <si>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</si>
  <si>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</si>
  <si>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</si>
  <si>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</si>
  <si>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</si>
  <si>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</si>
  <si>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</si>
  <si>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</si>
  <si>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</si>
  <si>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</si>
  <si>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</si>
  <si>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</si>
  <si>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</si>
  <si>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</si>
  <si>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</si>
  <si>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</si>
  <si>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</si>
  <si>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</si>
  <si>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</si>
  <si>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</si>
  <si>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</si>
  <si>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</si>
  <si>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</si>
  <si>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</si>
  <si>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</si>
  <si>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</si>
  <si>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</si>
  <si>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</si>
  <si>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</si>
  <si>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</si>
  <si>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</si>
  <si>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</si>
  <si>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</si>
  <si>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</si>
  <si>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</si>
  <si>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</si>
  <si>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</si>
  <si>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</si>
  <si>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</si>
  <si>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</si>
  <si>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</si>
  <si>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</si>
  <si>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</si>
  <si>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</si>
  <si>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</si>
  <si>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</si>
  <si>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</si>
  <si>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</si>
  <si>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</si>
  <si>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</si>
  <si>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</si>
  <si>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</si>
  <si>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</si>
  <si>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</si>
  <si>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</si>
  <si>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</si>
  <si>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</si>
  <si>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</si>
  <si>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</si>
  <si>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</si>
  <si>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</si>
  <si>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</si>
  <si>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</si>
  <si>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</si>
  <si>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</si>
  <si>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</si>
  <si>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</si>
  <si>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</si>
  <si>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</si>
  <si>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</si>
  <si>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</si>
  <si>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</si>
  <si>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</si>
  <si>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</si>
  <si>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</si>
  <si>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</si>
  <si>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</si>
  <si>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</si>
  <si>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</si>
  <si>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</si>
  <si>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</si>
  <si>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</si>
  <si>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1195077.7</t>
  </si>
  <si>
    <t>20805-行政事业单位养老支出</t>
  </si>
  <si>
    <t>140060.02</t>
  </si>
  <si>
    <t>2080505-机关事业单位基本养老保险缴费支出</t>
  </si>
  <si>
    <t>20899-其他社会保障和就业支出</t>
  </si>
  <si>
    <t>7718.43</t>
  </si>
  <si>
    <t>2089999-其他社会保障和就业支出</t>
  </si>
  <si>
    <t>20816-红十字会事业</t>
  </si>
  <si>
    <t>1044299</t>
  </si>
  <si>
    <t>994299</t>
  </si>
  <si>
    <t>2081650-事业运行</t>
  </si>
  <si>
    <t>2081699-其他红十字事业支出</t>
  </si>
  <si>
    <t>2080502-事业单位离退休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</si>
  <si>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</si>
  <si>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</si>
  <si>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</si>
  <si>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</si>
  <si>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</si>
  <si>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</si>
  <si>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</si>
  <si>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</si>
  <si>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</si>
  <si>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</si>
  <si>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</si>
  <si>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</si>
  <si>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</si>
  <si>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</si>
  <si>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</si>
  <si>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</si>
  <si>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</si>
  <si>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</si>
  <si>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</si>
  <si>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</si>
  <si>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</si>
  <si>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</si>
  <si>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</si>
  <si>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</si>
  <si>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</si>
  <si>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</si>
  <si>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</si>
  <si>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</si>
  <si>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</si>
  <si>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</si>
  <si>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</si>
  <si>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</si>
  <si>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</si>
  <si>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</si>
  <si>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</si>
  <si>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</si>
  <si>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</si>
  <si>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</si>
  <si>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</si>
  <si>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</si>
  <si>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</si>
  <si>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</si>
  <si>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</si>
  <si>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</si>
  <si>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</si>
  <si>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</si>
  <si>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</si>
  <si>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</si>
  <si>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</si>
  <si>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</si>
  <si>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</si>
  <si>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</si>
  <si>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20800505</t>
  </si>
  <si>
    <t>机关事业单位基本养老保险缴费支出</t>
  </si>
  <si>
    <t>20899</t>
  </si>
  <si>
    <t>其他社会保障和就业支出</t>
  </si>
  <si>
    <t>2089999</t>
  </si>
  <si>
    <t>20816</t>
  </si>
  <si>
    <t>红十字会事业</t>
  </si>
  <si>
    <t>2081650</t>
  </si>
  <si>
    <t>事业运行</t>
  </si>
  <si>
    <t>2081699</t>
  </si>
  <si>
    <t>其他红十字事业支出</t>
  </si>
  <si>
    <t>2080502</t>
  </si>
  <si>
    <t>事业单位退休</t>
  </si>
  <si>
    <t>21011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</si>
  <si>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</si>
  <si>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</si>
  <si>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</si>
  <si>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</si>
  <si>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</si>
  <si>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</si>
  <si>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</si>
  <si>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</si>
  <si>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机关工资福利支出</t>
  </si>
  <si>
    <t>30101</t>
  </si>
  <si>
    <t xml:space="preserve">  工资奖金津补贴</t>
  </si>
  <si>
    <t>30102</t>
  </si>
  <si>
    <t xml:space="preserve">  社会保障缴费</t>
  </si>
  <si>
    <t>302</t>
  </si>
  <si>
    <t>机关商品和服务支出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</si>
  <si>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</si>
  <si>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</si>
  <si>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</si>
  <si>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</si>
  <si>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</si>
  <si>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</si>
  <si>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</si>
  <si>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</si>
  <si>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</si>
  <si>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</si>
  <si>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</si>
  <si>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</si>
  <si>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</si>
  <si>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维修费</t>
  </si>
  <si>
    <t>30218</t>
  </si>
  <si>
    <t>专用材料费</t>
  </si>
  <si>
    <t>30226</t>
  </si>
  <si>
    <t>劳务费</t>
  </si>
  <si>
    <t>30227</t>
  </si>
  <si>
    <t>委托业务费</t>
  </si>
  <si>
    <t>培训费</t>
  </si>
  <si>
    <t>30228</t>
  </si>
  <si>
    <t>工会经费</t>
  </si>
  <si>
    <t>30229</t>
  </si>
  <si>
    <t>福利费</t>
  </si>
  <si>
    <t>30299</t>
  </si>
  <si>
    <t>其他商品和服务支出</t>
  </si>
  <si>
    <t>31002</t>
  </si>
  <si>
    <t>办公设备购置</t>
  </si>
  <si>
    <t>一般公共预算“三公”经费、会议费、培训费支出情况表</t>
  </si>
  <si>
    <t>“三公”经费</t>
  </si>
  <si>
    <t>会议费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</si>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</sst>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[$-409]yyyy\-mm\-dd;@"/>
  </numFmts>
  <fonts count="58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"/>
      <scheme val="minor"/>
    </font>
    <font>
      <sz val="11"/>
      <name val="宋体"/>
      <charset val="1"/>
      <scheme val="minor"/>
    </font>
    <font>
      <sz val="10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sz val="10"/>
      <color rgb="FF000000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7" applyNumberFormat="0" applyAlignment="0" applyProtection="0">
      <alignment vertical="center"/>
    </xf>
    <xf numFmtId="0" fontId="47" fillId="6" borderId="8" applyNumberFormat="0" applyAlignment="0" applyProtection="0">
      <alignment vertical="center"/>
    </xf>
    <xf numFmtId="0" fontId="48" fillId="6" borderId="7" applyNumberFormat="0" applyAlignment="0" applyProtection="0">
      <alignment vertical="center"/>
    </xf>
    <xf numFmtId="0" fontId="49" fillId="7" borderId="9" applyNumberFormat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0" fillId="0" borderId="0"/>
  </cellStyleXfs>
  <cellXfs count="1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Border="1" applyAlignment="1">
      <alignment vertical="center" wrapText="1"/>
    </xf>
    <xf numFmtId="177" fontId="19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vertical="center" wrapText="1"/>
    </xf>
    <xf numFmtId="177" fontId="22" fillId="0" borderId="1" xfId="0" applyNumberFormat="1" applyFont="1" applyBorder="1">
      <alignment vertical="center"/>
    </xf>
    <xf numFmtId="0" fontId="23" fillId="0" borderId="0" xfId="0" applyFont="1">
      <alignment vertical="center"/>
    </xf>
    <xf numFmtId="177" fontId="24" fillId="0" borderId="1" xfId="0" applyNumberFormat="1" applyFont="1" applyBorder="1">
      <alignment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77" fontId="26" fillId="0" borderId="1" xfId="0" applyNumberFormat="1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177" fontId="26" fillId="3" borderId="1" xfId="0" applyNumberFormat="1" applyFont="1" applyFill="1" applyBorder="1" applyAlignment="1">
      <alignment horizontal="right" vertical="center" wrapText="1"/>
    </xf>
    <xf numFmtId="177" fontId="26" fillId="0" borderId="1" xfId="0" applyNumberFormat="1" applyFont="1" applyBorder="1" applyAlignment="1">
      <alignment horizontal="right" vertical="center" wrapText="1"/>
    </xf>
    <xf numFmtId="177" fontId="9" fillId="3" borderId="1" xfId="0" applyNumberFormat="1" applyFont="1" applyFill="1" applyBorder="1" applyAlignment="1">
      <alignment horizontal="right"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177" fontId="27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177" fontId="19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49" fontId="16" fillId="0" borderId="1" xfId="0" applyNumberFormat="1" applyFont="1" applyFill="1" applyBorder="1" applyAlignment="1" applyProtection="1">
      <alignment horizontal="right" vertical="center"/>
    </xf>
    <xf numFmtId="4" fontId="9" fillId="0" borderId="2" xfId="0" applyNumberFormat="1" applyFont="1" applyBorder="1" applyAlignment="1">
      <alignment horizontal="right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left" vertical="center" wrapText="1"/>
    </xf>
    <xf numFmtId="4" fontId="26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30" fillId="0" borderId="2" xfId="0" applyNumberFormat="1" applyFont="1" applyBorder="1" applyAlignment="1">
      <alignment horizontal="right" vertical="center" wrapText="1"/>
    </xf>
    <xf numFmtId="177" fontId="30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6" fillId="0" borderId="2" xfId="0" applyNumberFormat="1" applyFont="1" applyBorder="1" applyAlignment="1">
      <alignment vertical="center" wrapText="1"/>
    </xf>
    <xf numFmtId="178" fontId="26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31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4" fontId="33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2" workbookViewId="0">
      <selection activeCell="G25" sqref="G25"/>
    </sheetView>
  </sheetViews>
  <sheetFormatPr defaultColWidth="10" defaultRowHeight="13.5"/>
  <cols>
    <col min="1" max="1" width="2.54166666666667" customWidth="1"/>
    <col min="2" max="3" width="9.76666666666667" customWidth="1"/>
    <col min="4" max="4" width="8.25" customWidth="1"/>
    <col min="5" max="5" width="14.25" customWidth="1"/>
    <col min="6" max="6" width="12.875" customWidth="1"/>
    <col min="7" max="7" width="9.5" customWidth="1"/>
    <col min="8" max="8" width="9.35833333333333" customWidth="1"/>
    <col min="9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4" t="s">
        <v>1</v>
      </c>
      <c r="D3" s="10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9" t="s">
        <v>4</v>
      </c>
      <c r="C6" s="109"/>
      <c r="D6" s="109"/>
      <c r="E6" s="109"/>
      <c r="F6" s="109"/>
      <c r="G6" s="109"/>
      <c r="H6" s="109"/>
      <c r="I6" s="109"/>
      <c r="J6" s="109"/>
      <c r="K6" s="10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E10" s="110" t="s">
        <v>6</v>
      </c>
      <c r="F10" s="111">
        <v>45701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0" t="s">
        <v>7</v>
      </c>
      <c r="C12" s="112" t="s">
        <v>8</v>
      </c>
      <c r="D12" s="12"/>
      <c r="E12" s="113" t="s">
        <v>9</v>
      </c>
      <c r="F12" s="60" t="s">
        <v>8</v>
      </c>
      <c r="G12" s="12"/>
      <c r="H12" s="113" t="s">
        <v>10</v>
      </c>
      <c r="I12" s="6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786805555555556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7" sqref="E1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4" width="9.76666666666667" customWidth="1"/>
    <col min="5" max="5" width="14.1166666666667" customWidth="1"/>
    <col min="6" max="6" width="13.4583333333333" customWidth="1"/>
    <col min="7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242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36</v>
      </c>
    </row>
    <row r="4" ht="22.75" customHeight="1" spans="1:8">
      <c r="A4" s="14" t="s">
        <v>173</v>
      </c>
      <c r="B4" s="14" t="s">
        <v>243</v>
      </c>
      <c r="C4" s="14"/>
      <c r="D4" s="14"/>
      <c r="E4" s="14"/>
      <c r="F4" s="14"/>
      <c r="G4" s="14" t="s">
        <v>244</v>
      </c>
      <c r="H4" s="14" t="s">
        <v>233</v>
      </c>
    </row>
    <row r="5" ht="22.75" customHeight="1" spans="1:8">
      <c r="A5" s="14"/>
      <c r="B5" s="14" t="s">
        <v>117</v>
      </c>
      <c r="C5" s="14" t="s">
        <v>245</v>
      </c>
      <c r="D5" s="14" t="s">
        <v>246</v>
      </c>
      <c r="E5" s="14" t="s">
        <v>247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248</v>
      </c>
      <c r="F6" s="14" t="s">
        <v>249</v>
      </c>
      <c r="G6" s="14"/>
      <c r="H6" s="14"/>
    </row>
    <row r="7" ht="22.75" customHeight="1" spans="1:8">
      <c r="A7" s="46" t="s">
        <v>117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 t="s">
        <v>3</v>
      </c>
      <c r="B8" s="14">
        <v>0</v>
      </c>
      <c r="C8" s="47"/>
      <c r="D8" s="47"/>
      <c r="E8" s="47"/>
      <c r="F8" s="47"/>
      <c r="G8" s="47"/>
      <c r="H8" s="47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826388888888889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8" workbookViewId="0">
      <selection activeCell="D5" sqref="D5:F21"/>
    </sheetView>
  </sheetViews>
  <sheetFormatPr defaultColWidth="10" defaultRowHeight="15"/>
  <cols>
    <col min="1" max="1" width="9.76666666666667" customWidth="1"/>
    <col min="2" max="2" width="12" style="18" customWidth="1"/>
    <col min="3" max="3" width="19.875" style="18" customWidth="1"/>
    <col min="4" max="4" width="16.625" customWidth="1"/>
    <col min="5" max="5" width="15.375" customWidth="1"/>
    <col min="6" max="6" width="12.5" customWidth="1"/>
    <col min="7" max="10" width="9.76666666666667" customWidth="1"/>
  </cols>
  <sheetData>
    <row r="1" ht="29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65" customHeight="1" spans="1:10">
      <c r="A2" s="11" t="s">
        <v>250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44" customHeight="1" spans="1:10">
      <c r="A4" s="28" t="s">
        <v>251</v>
      </c>
      <c r="B4" s="29" t="s">
        <v>252</v>
      </c>
      <c r="C4" s="30" t="s">
        <v>253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33" customHeight="1" spans="1:10">
      <c r="A5" s="28"/>
      <c r="B5" s="31"/>
      <c r="C5" s="32" t="s">
        <v>117</v>
      </c>
      <c r="D5" s="33">
        <v>115590.13</v>
      </c>
      <c r="E5" s="34">
        <v>65590.13</v>
      </c>
      <c r="F5" s="33">
        <v>50000</v>
      </c>
      <c r="G5" s="12"/>
      <c r="H5" s="12"/>
      <c r="I5" s="12"/>
      <c r="J5" s="12"/>
    </row>
    <row r="6" ht="33" customHeight="1" spans="1:6">
      <c r="A6" s="35">
        <v>1</v>
      </c>
      <c r="B6" s="36" t="s">
        <v>211</v>
      </c>
      <c r="C6" s="37" t="s">
        <v>212</v>
      </c>
      <c r="D6" s="34">
        <v>115590.13</v>
      </c>
      <c r="E6" s="34">
        <v>65590.13</v>
      </c>
      <c r="F6" s="34"/>
    </row>
    <row r="7" ht="33" customHeight="1" spans="1:6">
      <c r="A7" s="35">
        <v>2</v>
      </c>
      <c r="B7" s="36" t="s">
        <v>213</v>
      </c>
      <c r="C7" s="38" t="s">
        <v>214</v>
      </c>
      <c r="D7" s="34">
        <v>40000</v>
      </c>
      <c r="E7" s="34">
        <v>40000</v>
      </c>
      <c r="F7" s="34"/>
    </row>
    <row r="8" ht="33" customHeight="1" spans="1:6">
      <c r="A8" s="35">
        <v>3</v>
      </c>
      <c r="B8" s="36" t="s">
        <v>215</v>
      </c>
      <c r="C8" s="38" t="s">
        <v>216</v>
      </c>
      <c r="D8" s="34">
        <v>4000</v>
      </c>
      <c r="E8" s="34">
        <v>4000</v>
      </c>
      <c r="F8" s="34"/>
    </row>
    <row r="9" ht="33" customHeight="1" spans="1:6">
      <c r="A9" s="35">
        <v>4</v>
      </c>
      <c r="B9" s="36" t="s">
        <v>217</v>
      </c>
      <c r="C9" s="38" t="s">
        <v>218</v>
      </c>
      <c r="D9" s="39"/>
      <c r="E9" s="39"/>
      <c r="F9" s="34"/>
    </row>
    <row r="10" ht="33" customHeight="1" spans="1:6">
      <c r="A10" s="35">
        <v>5</v>
      </c>
      <c r="B10" s="36" t="s">
        <v>219</v>
      </c>
      <c r="C10" s="38" t="s">
        <v>220</v>
      </c>
      <c r="D10" s="34"/>
      <c r="E10" s="34"/>
      <c r="F10" s="34"/>
    </row>
    <row r="11" ht="33" customHeight="1" spans="1:7">
      <c r="A11" s="35">
        <v>6</v>
      </c>
      <c r="B11" s="36" t="s">
        <v>221</v>
      </c>
      <c r="C11" s="38" t="s">
        <v>222</v>
      </c>
      <c r="D11" s="34">
        <v>5000</v>
      </c>
      <c r="E11" s="34">
        <v>5000</v>
      </c>
      <c r="F11" s="34"/>
      <c r="G11" s="40"/>
    </row>
    <row r="12" ht="33" customHeight="1" spans="1:6">
      <c r="A12" s="35">
        <v>7</v>
      </c>
      <c r="B12" s="36" t="s">
        <v>223</v>
      </c>
      <c r="C12" s="38" t="s">
        <v>224</v>
      </c>
      <c r="D12" s="34">
        <v>5000</v>
      </c>
      <c r="E12" s="34">
        <v>5000</v>
      </c>
      <c r="F12" s="34"/>
    </row>
    <row r="13" ht="33" customHeight="1" spans="1:6">
      <c r="A13" s="35">
        <v>8</v>
      </c>
      <c r="B13" s="36" t="s">
        <v>225</v>
      </c>
      <c r="C13" s="38" t="s">
        <v>226</v>
      </c>
      <c r="D13" s="34"/>
      <c r="E13" s="34"/>
      <c r="F13" s="34"/>
    </row>
    <row r="14" ht="33" customHeight="1" spans="1:6">
      <c r="A14" s="35">
        <v>9</v>
      </c>
      <c r="B14" s="36" t="s">
        <v>227</v>
      </c>
      <c r="C14" s="38" t="s">
        <v>228</v>
      </c>
      <c r="D14" s="34"/>
      <c r="E14" s="34"/>
      <c r="F14" s="34"/>
    </row>
    <row r="15" ht="33" customHeight="1" spans="1:6">
      <c r="A15" s="35">
        <v>10</v>
      </c>
      <c r="B15" s="36" t="s">
        <v>229</v>
      </c>
      <c r="C15" s="38" t="s">
        <v>230</v>
      </c>
      <c r="D15" s="39"/>
      <c r="E15" s="39"/>
      <c r="F15" s="34"/>
    </row>
    <row r="16" ht="33" customHeight="1" spans="1:6">
      <c r="A16" s="35">
        <v>11</v>
      </c>
      <c r="B16" s="36" t="s">
        <v>231</v>
      </c>
      <c r="C16" s="38" t="s">
        <v>232</v>
      </c>
      <c r="D16" s="34"/>
      <c r="E16" s="34"/>
      <c r="F16" s="34"/>
    </row>
    <row r="17" ht="33" customHeight="1" spans="1:6">
      <c r="A17" s="35">
        <v>12</v>
      </c>
      <c r="B17" s="36" t="s">
        <v>229</v>
      </c>
      <c r="C17" s="38" t="s">
        <v>233</v>
      </c>
      <c r="D17" s="41">
        <v>50000</v>
      </c>
      <c r="E17" s="39"/>
      <c r="F17" s="34">
        <v>50000</v>
      </c>
    </row>
    <row r="18" ht="33" customHeight="1" spans="1:6">
      <c r="A18" s="35">
        <v>13</v>
      </c>
      <c r="B18" s="36" t="s">
        <v>234</v>
      </c>
      <c r="C18" s="38" t="s">
        <v>235</v>
      </c>
      <c r="D18" s="34">
        <v>7016.75</v>
      </c>
      <c r="E18" s="34">
        <v>7016.75</v>
      </c>
      <c r="F18" s="34"/>
    </row>
    <row r="19" ht="33" customHeight="1" spans="1:6">
      <c r="A19" s="35">
        <v>14</v>
      </c>
      <c r="B19" s="36" t="s">
        <v>236</v>
      </c>
      <c r="C19" s="38" t="s">
        <v>237</v>
      </c>
      <c r="D19" s="34">
        <v>4573.38</v>
      </c>
      <c r="E19" s="34">
        <v>4573.38</v>
      </c>
      <c r="F19" s="34"/>
    </row>
    <row r="20" ht="33" customHeight="1" spans="1:6">
      <c r="A20" s="35">
        <v>15</v>
      </c>
      <c r="B20" s="36" t="s">
        <v>238</v>
      </c>
      <c r="C20" s="42" t="s">
        <v>239</v>
      </c>
      <c r="D20" s="34"/>
      <c r="E20" s="34"/>
      <c r="F20" s="34"/>
    </row>
    <row r="21" ht="33" customHeight="1" spans="1:6">
      <c r="A21" s="35">
        <v>16</v>
      </c>
      <c r="B21" s="36" t="s">
        <v>240</v>
      </c>
      <c r="C21" s="42" t="s">
        <v>241</v>
      </c>
      <c r="D21" s="34"/>
      <c r="E21" s="34"/>
      <c r="F21" s="34"/>
    </row>
    <row r="22" ht="33" customHeight="1" spans="4:6">
      <c r="D22" s="43"/>
      <c r="E22" s="43"/>
      <c r="F22" s="43"/>
    </row>
    <row r="23" ht="33" customHeight="1"/>
    <row r="24" ht="33" customHeight="1"/>
    <row r="25" ht="33" customHeight="1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254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255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256</v>
      </c>
      <c r="B5" s="22" t="s">
        <v>257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173</v>
      </c>
      <c r="B4" s="14" t="s">
        <v>117</v>
      </c>
      <c r="C4" s="14" t="s">
        <v>259</v>
      </c>
      <c r="D4" s="14" t="s">
        <v>260</v>
      </c>
      <c r="E4" s="14" t="s">
        <v>261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1.29861111111111" right="0.75" top="0.984027777777778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A1" sqref="$A1:$XFD1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1" customHeight="1" spans="1:2">
      <c r="A1" s="1" t="s">
        <v>262</v>
      </c>
      <c r="B1" s="1"/>
    </row>
    <row r="2" ht="21" customHeight="1" spans="1:1">
      <c r="A2" s="2" t="s">
        <v>263</v>
      </c>
    </row>
    <row r="3" ht="21" customHeight="1" spans="1:2">
      <c r="A3" s="3" t="s">
        <v>39</v>
      </c>
      <c r="B3" s="4" t="s">
        <v>40</v>
      </c>
    </row>
    <row r="4" ht="21" customHeight="1" spans="1:2">
      <c r="A4" s="3"/>
      <c r="B4" s="4"/>
    </row>
    <row r="5" ht="21" customHeight="1" spans="1:2">
      <c r="A5" s="5" t="s">
        <v>264</v>
      </c>
      <c r="B5" s="4">
        <v>1</v>
      </c>
    </row>
    <row r="6" ht="21" customHeight="1" spans="1:2">
      <c r="A6" s="6" t="s">
        <v>265</v>
      </c>
      <c r="B6" s="7"/>
    </row>
    <row r="7" ht="21" customHeight="1" spans="1:2">
      <c r="A7" s="8" t="s">
        <v>266</v>
      </c>
      <c r="B7" s="7"/>
    </row>
    <row r="8" ht="21" customHeight="1" spans="1:2">
      <c r="A8" s="8"/>
      <c r="B8" s="7"/>
    </row>
    <row r="9" ht="21" customHeight="1" spans="1:2">
      <c r="A9" s="8"/>
      <c r="B9" s="7"/>
    </row>
    <row r="10" ht="21" customHeight="1" spans="1:2">
      <c r="A10" s="8"/>
      <c r="B10" s="7"/>
    </row>
    <row r="11" ht="21" customHeight="1" spans="1:2">
      <c r="A11" s="8"/>
      <c r="B11" s="7"/>
    </row>
    <row r="12" ht="21" customHeight="1" spans="1:2">
      <c r="A12" s="8"/>
      <c r="B12" s="7"/>
    </row>
    <row r="13" ht="21" customHeight="1" spans="1:2">
      <c r="A13" s="8"/>
      <c r="B13" s="7"/>
    </row>
    <row r="14" ht="21" customHeight="1" spans="1:2">
      <c r="A14" s="8"/>
      <c r="B14" s="7"/>
    </row>
    <row r="15" ht="21" customHeight="1" spans="1:2">
      <c r="A15" s="8"/>
      <c r="B15" s="7"/>
    </row>
    <row r="16" ht="21" customHeight="1" spans="1:1">
      <c r="A16" s="9" t="s">
        <v>267</v>
      </c>
    </row>
  </sheetData>
  <mergeCells count="3">
    <mergeCell ref="A1:B1"/>
    <mergeCell ref="A3:A4"/>
    <mergeCell ref="B3:B4"/>
  </mergeCells>
  <pageMargins left="1.14166666666667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65.6916666666667" customWidth="1"/>
    <col min="3" max="3" width="46.5583333333333" customWidth="1"/>
  </cols>
  <sheetData>
    <row r="1" ht="35.4" customHeight="1" spans="1:2">
      <c r="A1" s="10"/>
      <c r="B1" s="10"/>
    </row>
    <row r="2" ht="39.15" customHeight="1" spans="1:3">
      <c r="A2" s="10"/>
      <c r="B2" s="103" t="s">
        <v>13</v>
      </c>
      <c r="C2" s="103"/>
    </row>
    <row r="3" ht="29.35" customHeight="1" spans="1:3">
      <c r="A3" s="104"/>
      <c r="B3" s="105" t="s">
        <v>14</v>
      </c>
      <c r="C3" s="105" t="s">
        <v>15</v>
      </c>
    </row>
    <row r="4" ht="28.45" customHeight="1" spans="1:3">
      <c r="A4" s="96"/>
      <c r="B4" s="106" t="s">
        <v>16</v>
      </c>
      <c r="C4" s="86" t="s">
        <v>17</v>
      </c>
    </row>
    <row r="5" ht="28.45" customHeight="1" spans="1:3">
      <c r="A5" s="96"/>
      <c r="B5" s="106" t="s">
        <v>18</v>
      </c>
      <c r="C5" s="86" t="s">
        <v>19</v>
      </c>
    </row>
    <row r="6" ht="28.45" customHeight="1" spans="1:3">
      <c r="A6" s="96"/>
      <c r="B6" s="106" t="s">
        <v>20</v>
      </c>
      <c r="C6" s="86" t="s">
        <v>21</v>
      </c>
    </row>
    <row r="7" ht="28.45" customHeight="1" spans="1:3">
      <c r="A7" s="96"/>
      <c r="B7" s="106" t="s">
        <v>22</v>
      </c>
      <c r="C7" s="86"/>
    </row>
    <row r="8" ht="28.45" customHeight="1" spans="1:3">
      <c r="A8" s="96"/>
      <c r="B8" s="106" t="s">
        <v>23</v>
      </c>
      <c r="C8" s="86" t="s">
        <v>24</v>
      </c>
    </row>
    <row r="9" ht="28.45" customHeight="1" spans="1:3">
      <c r="A9" s="96"/>
      <c r="B9" s="106" t="s">
        <v>25</v>
      </c>
      <c r="C9" s="86" t="s">
        <v>26</v>
      </c>
    </row>
    <row r="10" ht="28.45" customHeight="1" spans="1:3">
      <c r="A10" s="96"/>
      <c r="B10" s="106" t="s">
        <v>27</v>
      </c>
      <c r="C10" s="86" t="s">
        <v>28</v>
      </c>
    </row>
    <row r="11" ht="28.45" customHeight="1" spans="1:3">
      <c r="A11" s="96"/>
      <c r="B11" s="106" t="s">
        <v>29</v>
      </c>
      <c r="C11" s="86" t="s">
        <v>30</v>
      </c>
    </row>
    <row r="12" ht="28.45" customHeight="1" spans="1:3">
      <c r="A12" s="96"/>
      <c r="B12" s="106" t="s">
        <v>31</v>
      </c>
      <c r="C12" s="86"/>
    </row>
    <row r="13" ht="28.45" customHeight="1" spans="1:3">
      <c r="A13" s="10"/>
      <c r="B13" s="106" t="s">
        <v>32</v>
      </c>
      <c r="C13" s="86"/>
    </row>
    <row r="14" ht="28.45" customHeight="1" spans="1:3">
      <c r="A14" s="10"/>
      <c r="B14" s="106" t="s">
        <v>33</v>
      </c>
      <c r="C14" s="86" t="s">
        <v>17</v>
      </c>
    </row>
    <row r="15" ht="36" customHeight="1" spans="2:3">
      <c r="B15" s="106" t="s">
        <v>34</v>
      </c>
      <c r="C15" s="107"/>
    </row>
  </sheetData>
  <mergeCells count="1">
    <mergeCell ref="B2:C2"/>
  </mergeCells>
  <pageMargins left="1.57430555555556" right="0.432638888888889" top="0.66875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8" workbookViewId="0">
      <selection activeCell="D12" sqref="D12:D16"/>
    </sheetView>
  </sheetViews>
  <sheetFormatPr defaultColWidth="10" defaultRowHeight="13.5" outlineLevelCol="3"/>
  <cols>
    <col min="1" max="1" width="25.7416666666667" customWidth="1"/>
    <col min="2" max="2" width="15.3916666666667" customWidth="1"/>
    <col min="3" max="3" width="30.6833333333333" customWidth="1"/>
    <col min="4" max="4" width="15.75" customWidth="1"/>
  </cols>
  <sheetData>
    <row r="1" ht="39.85" customHeight="1" spans="1:4">
      <c r="A1" s="11" t="s">
        <v>35</v>
      </c>
      <c r="B1" s="11"/>
      <c r="C1" s="11"/>
      <c r="D1" s="11"/>
    </row>
    <row r="2" ht="22.75" customHeight="1" spans="1:4">
      <c r="A2" s="96"/>
      <c r="B2" s="96"/>
      <c r="C2" s="96"/>
      <c r="D2" s="97" t="s">
        <v>36</v>
      </c>
    </row>
    <row r="3" ht="18" customHeight="1" spans="1:4">
      <c r="A3" s="71" t="s">
        <v>37</v>
      </c>
      <c r="B3" s="71"/>
      <c r="C3" s="71" t="s">
        <v>38</v>
      </c>
      <c r="D3" s="71"/>
    </row>
    <row r="4" ht="18" customHeight="1" spans="1:4">
      <c r="A4" s="71" t="s">
        <v>39</v>
      </c>
      <c r="B4" s="71" t="s">
        <v>40</v>
      </c>
      <c r="C4" s="71" t="s">
        <v>39</v>
      </c>
      <c r="D4" s="71" t="s">
        <v>40</v>
      </c>
    </row>
    <row r="5" ht="18" customHeight="1" spans="1:4">
      <c r="A5" s="98" t="s">
        <v>41</v>
      </c>
      <c r="B5" s="79">
        <v>1257694.7</v>
      </c>
      <c r="C5" s="98" t="s">
        <v>42</v>
      </c>
      <c r="D5" s="79"/>
    </row>
    <row r="6" ht="18" customHeight="1" spans="1:4">
      <c r="A6" s="98" t="s">
        <v>43</v>
      </c>
      <c r="B6" s="79"/>
      <c r="C6" s="98" t="s">
        <v>44</v>
      </c>
      <c r="D6" s="99"/>
    </row>
    <row r="7" ht="18" customHeight="1" spans="1:4">
      <c r="A7" s="98" t="s">
        <v>45</v>
      </c>
      <c r="B7" s="79"/>
      <c r="C7" s="98" t="s">
        <v>46</v>
      </c>
      <c r="D7" s="99"/>
    </row>
    <row r="8" ht="18" customHeight="1" spans="1:4">
      <c r="A8" s="98" t="s">
        <v>47</v>
      </c>
      <c r="B8" s="79"/>
      <c r="C8" s="98" t="s">
        <v>48</v>
      </c>
      <c r="D8" s="99"/>
    </row>
    <row r="9" ht="18" customHeight="1" spans="1:4">
      <c r="A9" s="98" t="s">
        <v>49</v>
      </c>
      <c r="B9" s="79"/>
      <c r="C9" s="98" t="s">
        <v>50</v>
      </c>
      <c r="D9" s="99"/>
    </row>
    <row r="10" ht="18" customHeight="1" spans="1:4">
      <c r="A10" s="98" t="s">
        <v>51</v>
      </c>
      <c r="B10" s="79"/>
      <c r="C10" s="98" t="s">
        <v>52</v>
      </c>
      <c r="D10" s="99"/>
    </row>
    <row r="11" ht="18" customHeight="1" spans="1:4">
      <c r="A11" s="98" t="s">
        <v>53</v>
      </c>
      <c r="B11" s="79"/>
      <c r="C11" s="98" t="s">
        <v>54</v>
      </c>
      <c r="D11" s="99"/>
    </row>
    <row r="12" ht="18" customHeight="1" spans="1:4">
      <c r="A12" s="98" t="s">
        <v>55</v>
      </c>
      <c r="B12" s="79"/>
      <c r="C12" s="98" t="s">
        <v>56</v>
      </c>
      <c r="D12" s="80">
        <v>1195077.7</v>
      </c>
    </row>
    <row r="13" ht="18" customHeight="1" spans="1:4">
      <c r="A13" s="98" t="s">
        <v>57</v>
      </c>
      <c r="B13" s="79"/>
      <c r="C13" s="98" t="s">
        <v>58</v>
      </c>
      <c r="D13" s="80"/>
    </row>
    <row r="14" ht="18" customHeight="1" spans="1:4">
      <c r="A14" s="98"/>
      <c r="B14" s="100"/>
      <c r="C14" s="98" t="s">
        <v>59</v>
      </c>
      <c r="D14" s="80">
        <v>62617</v>
      </c>
    </row>
    <row r="15" ht="18" customHeight="1" spans="1:4">
      <c r="A15" s="98"/>
      <c r="B15" s="100"/>
      <c r="C15" s="98" t="s">
        <v>60</v>
      </c>
      <c r="D15" s="80"/>
    </row>
    <row r="16" ht="18" customHeight="1" spans="1:4">
      <c r="A16" s="98"/>
      <c r="B16" s="100"/>
      <c r="C16" s="98" t="s">
        <v>61</v>
      </c>
      <c r="D16" s="80"/>
    </row>
    <row r="17" ht="18" customHeight="1" spans="1:4">
      <c r="A17" s="98"/>
      <c r="B17" s="100"/>
      <c r="C17" s="98" t="s">
        <v>62</v>
      </c>
      <c r="D17" s="99"/>
    </row>
    <row r="18" ht="18" customHeight="1" spans="1:4">
      <c r="A18" s="98"/>
      <c r="B18" s="100"/>
      <c r="C18" s="98" t="s">
        <v>63</v>
      </c>
      <c r="D18" s="99"/>
    </row>
    <row r="19" ht="18" customHeight="1" spans="1:4">
      <c r="A19" s="101"/>
      <c r="B19" s="102"/>
      <c r="C19" s="98" t="s">
        <v>64</v>
      </c>
      <c r="D19" s="99"/>
    </row>
    <row r="20" ht="18" customHeight="1" spans="1:4">
      <c r="A20" s="101"/>
      <c r="B20" s="102"/>
      <c r="C20" s="98" t="s">
        <v>65</v>
      </c>
      <c r="D20" s="99"/>
    </row>
    <row r="21" ht="18" customHeight="1" spans="1:4">
      <c r="A21" s="101"/>
      <c r="B21" s="102"/>
      <c r="C21" s="98" t="s">
        <v>66</v>
      </c>
      <c r="D21" s="99"/>
    </row>
    <row r="22" ht="18" customHeight="1" spans="1:4">
      <c r="A22" s="101"/>
      <c r="B22" s="102"/>
      <c r="C22" s="98" t="s">
        <v>67</v>
      </c>
      <c r="D22" s="99"/>
    </row>
    <row r="23" ht="18" customHeight="1" spans="1:4">
      <c r="A23" s="101"/>
      <c r="B23" s="102"/>
      <c r="C23" s="98" t="s">
        <v>68</v>
      </c>
      <c r="D23" s="99"/>
    </row>
    <row r="24" ht="18" customHeight="1" spans="1:4">
      <c r="A24" s="98"/>
      <c r="B24" s="100"/>
      <c r="C24" s="98" t="s">
        <v>69</v>
      </c>
      <c r="D24" s="99"/>
    </row>
    <row r="25" ht="18" customHeight="1" spans="1:4">
      <c r="A25" s="98"/>
      <c r="B25" s="100"/>
      <c r="C25" s="98" t="s">
        <v>70</v>
      </c>
      <c r="D25" s="99"/>
    </row>
    <row r="26" ht="18" customHeight="1" spans="1:4">
      <c r="A26" s="98"/>
      <c r="B26" s="100"/>
      <c r="C26" s="98" t="s">
        <v>71</v>
      </c>
      <c r="D26" s="99"/>
    </row>
    <row r="27" ht="18" customHeight="1" spans="1:4">
      <c r="A27" s="101"/>
      <c r="B27" s="102"/>
      <c r="C27" s="98" t="s">
        <v>72</v>
      </c>
      <c r="D27" s="99"/>
    </row>
    <row r="28" ht="18" customHeight="1" spans="1:4">
      <c r="A28" s="101"/>
      <c r="B28" s="102"/>
      <c r="C28" s="98" t="s">
        <v>73</v>
      </c>
      <c r="D28" s="99"/>
    </row>
    <row r="29" ht="18" customHeight="1" spans="1:4">
      <c r="A29" s="101"/>
      <c r="B29" s="102"/>
      <c r="C29" s="98" t="s">
        <v>74</v>
      </c>
      <c r="D29" s="99"/>
    </row>
    <row r="30" ht="18" customHeight="1" spans="1:4">
      <c r="A30" s="101"/>
      <c r="B30" s="102"/>
      <c r="C30" s="98" t="s">
        <v>75</v>
      </c>
      <c r="D30" s="99"/>
    </row>
    <row r="31" ht="18" customHeight="1" spans="1:4">
      <c r="A31" s="101"/>
      <c r="B31" s="102"/>
      <c r="C31" s="98" t="s">
        <v>76</v>
      </c>
      <c r="D31" s="99"/>
    </row>
    <row r="32" ht="18" customHeight="1" spans="1:4">
      <c r="A32" s="98"/>
      <c r="B32" s="98"/>
      <c r="C32" s="98" t="s">
        <v>77</v>
      </c>
      <c r="D32" s="99"/>
    </row>
    <row r="33" ht="18" customHeight="1" spans="1:4">
      <c r="A33" s="98"/>
      <c r="B33" s="98"/>
      <c r="C33" s="98" t="s">
        <v>78</v>
      </c>
      <c r="D33" s="99"/>
    </row>
    <row r="34" ht="18" customHeight="1" spans="1:4">
      <c r="A34" s="98"/>
      <c r="B34" s="98"/>
      <c r="C34" s="98" t="s">
        <v>79</v>
      </c>
      <c r="D34" s="99"/>
    </row>
    <row r="35" ht="18" customHeight="1" spans="1:4">
      <c r="A35" s="98"/>
      <c r="B35" s="98"/>
      <c r="C35" s="98"/>
      <c r="D35" s="98"/>
    </row>
    <row r="36" ht="18" customHeight="1" spans="1:4">
      <c r="A36" s="98"/>
      <c r="B36" s="98"/>
      <c r="C36" s="98"/>
      <c r="D36" s="98"/>
    </row>
    <row r="37" ht="18" customHeight="1" spans="1:4">
      <c r="A37" s="98"/>
      <c r="B37" s="98"/>
      <c r="C37" s="98"/>
      <c r="D37" s="98"/>
    </row>
    <row r="38" ht="18" customHeight="1" spans="1:4">
      <c r="A38" s="101" t="s">
        <v>80</v>
      </c>
      <c r="B38" s="102">
        <f>SUM(B5:B13)</f>
        <v>1257694.7</v>
      </c>
      <c r="C38" s="101" t="s">
        <v>81</v>
      </c>
      <c r="D38" s="102">
        <f>SUM(D5:D37)</f>
        <v>1257694.7</v>
      </c>
    </row>
    <row r="39" ht="18" customHeight="1" spans="1:4">
      <c r="A39" s="101" t="s">
        <v>82</v>
      </c>
      <c r="B39" s="102"/>
      <c r="C39" s="101" t="s">
        <v>83</v>
      </c>
      <c r="D39" s="102"/>
    </row>
    <row r="40" ht="18" customHeight="1" spans="1:4">
      <c r="A40" s="101" t="s">
        <v>84</v>
      </c>
      <c r="B40" s="100"/>
      <c r="C40" s="98"/>
      <c r="D40" s="100"/>
    </row>
    <row r="41" ht="18" customHeight="1" spans="1:4">
      <c r="A41" s="101" t="s">
        <v>85</v>
      </c>
      <c r="B41" s="102">
        <f>B38+B39</f>
        <v>1257694.7</v>
      </c>
      <c r="C41" s="101" t="s">
        <v>86</v>
      </c>
      <c r="D41" s="102">
        <f>D38+D39</f>
        <v>1257694.7</v>
      </c>
    </row>
    <row r="42" ht="18" customHeight="1"/>
  </sheetData>
  <mergeCells count="4">
    <mergeCell ref="A1:D1"/>
    <mergeCell ref="A2:C2"/>
    <mergeCell ref="A3:B3"/>
    <mergeCell ref="C3:D3"/>
  </mergeCells>
  <pageMargins left="0.75" right="0.118055555555556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4" workbookViewId="0">
      <selection activeCell="C45" sqref="C45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1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87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2" customHeight="1" spans="1:3">
      <c r="A5" s="88" t="s">
        <v>88</v>
      </c>
      <c r="B5" s="89">
        <v>1257694.7</v>
      </c>
      <c r="C5" s="18"/>
    </row>
    <row r="6" s="17" customFormat="1" ht="22" customHeight="1" spans="1:3">
      <c r="A6" s="90" t="s">
        <v>89</v>
      </c>
      <c r="B6" s="91">
        <v>1257694.7</v>
      </c>
      <c r="C6" s="18"/>
    </row>
    <row r="7" s="17" customFormat="1" ht="22" customHeight="1" spans="1:3">
      <c r="A7" s="90" t="s">
        <v>90</v>
      </c>
      <c r="B7" s="91"/>
      <c r="C7" s="18"/>
    </row>
    <row r="8" s="17" customFormat="1" ht="22" customHeight="1" spans="1:3">
      <c r="A8" s="88" t="s">
        <v>91</v>
      </c>
      <c r="B8" s="91">
        <f>B9+B10</f>
        <v>0</v>
      </c>
      <c r="C8" s="18"/>
    </row>
    <row r="9" s="17" customFormat="1" ht="22" customHeight="1" spans="1:3">
      <c r="A9" s="90" t="s">
        <v>89</v>
      </c>
      <c r="B9" s="91"/>
      <c r="C9" s="18"/>
    </row>
    <row r="10" s="17" customFormat="1" ht="22" customHeight="1" spans="1:3">
      <c r="A10" s="90" t="s">
        <v>90</v>
      </c>
      <c r="B10" s="91"/>
      <c r="C10" s="18"/>
    </row>
    <row r="11" s="17" customFormat="1" ht="22" customHeight="1" spans="1:3">
      <c r="A11" s="88" t="s">
        <v>92</v>
      </c>
      <c r="B11" s="91"/>
      <c r="C11" s="18"/>
    </row>
    <row r="12" s="17" customFormat="1" ht="22" customHeight="1" spans="1:3">
      <c r="A12" s="90" t="s">
        <v>89</v>
      </c>
      <c r="B12" s="91"/>
      <c r="C12" s="18"/>
    </row>
    <row r="13" s="17" customFormat="1" ht="22" customHeight="1" spans="1:3">
      <c r="A13" s="90" t="s">
        <v>90</v>
      </c>
      <c r="B13" s="91"/>
      <c r="C13" s="18"/>
    </row>
    <row r="14" s="17" customFormat="1" ht="22" customHeight="1" spans="1:3">
      <c r="A14" s="92" t="s">
        <v>93</v>
      </c>
      <c r="B14" s="91">
        <f>SUM(B15:B17)</f>
        <v>0</v>
      </c>
      <c r="C14" s="18"/>
    </row>
    <row r="15" s="17" customFormat="1" ht="22" customHeight="1" spans="1:3">
      <c r="A15" s="90" t="s">
        <v>94</v>
      </c>
      <c r="B15" s="91"/>
      <c r="C15" s="18"/>
    </row>
    <row r="16" s="17" customFormat="1" ht="22" customHeight="1" spans="1:3">
      <c r="A16" s="90" t="s">
        <v>95</v>
      </c>
      <c r="B16" s="91"/>
      <c r="C16" s="18"/>
    </row>
    <row r="17" s="17" customFormat="1" ht="22" customHeight="1" spans="1:3">
      <c r="A17" s="90" t="s">
        <v>96</v>
      </c>
      <c r="B17" s="91"/>
      <c r="C17" s="18"/>
    </row>
    <row r="18" s="17" customFormat="1" ht="22" customHeight="1" spans="1:3">
      <c r="A18" s="92" t="s">
        <v>97</v>
      </c>
      <c r="B18" s="91"/>
      <c r="C18" s="18"/>
    </row>
    <row r="19" s="17" customFormat="1" ht="22" customHeight="1" spans="1:3">
      <c r="A19" s="92" t="s">
        <v>98</v>
      </c>
      <c r="B19" s="91"/>
      <c r="C19" s="18"/>
    </row>
    <row r="20" s="17" customFormat="1" ht="22" customHeight="1" spans="1:3">
      <c r="A20" s="92" t="s">
        <v>99</v>
      </c>
      <c r="B20" s="91"/>
      <c r="C20" s="18"/>
    </row>
    <row r="21" s="17" customFormat="1" ht="22" customHeight="1" spans="1:3">
      <c r="A21" s="92" t="s">
        <v>100</v>
      </c>
      <c r="B21" s="91"/>
      <c r="C21" s="18"/>
    </row>
    <row r="22" s="17" customFormat="1" ht="22" customHeight="1" spans="1:3">
      <c r="A22" s="92" t="s">
        <v>101</v>
      </c>
      <c r="B22" s="89">
        <f>B23+B26+B29+B30</f>
        <v>0</v>
      </c>
      <c r="C22" s="18"/>
    </row>
    <row r="23" s="17" customFormat="1" ht="22" customHeight="1" spans="1:3">
      <c r="A23" s="90" t="s">
        <v>102</v>
      </c>
      <c r="B23" s="89">
        <f>B24+B25</f>
        <v>0</v>
      </c>
      <c r="C23" s="18"/>
    </row>
    <row r="24" s="17" customFormat="1" ht="22" customHeight="1" spans="1:3">
      <c r="A24" s="90" t="s">
        <v>103</v>
      </c>
      <c r="B24" s="89"/>
      <c r="C24" s="18"/>
    </row>
    <row r="25" s="17" customFormat="1" ht="22" customHeight="1" spans="1:3">
      <c r="A25" s="90" t="s">
        <v>104</v>
      </c>
      <c r="B25" s="89"/>
      <c r="C25" s="18"/>
    </row>
    <row r="26" s="17" customFormat="1" ht="22" customHeight="1" spans="1:3">
      <c r="A26" s="90" t="s">
        <v>105</v>
      </c>
      <c r="B26" s="89">
        <f>B27+B28</f>
        <v>0</v>
      </c>
      <c r="C26" s="18"/>
    </row>
    <row r="27" s="17" customFormat="1" ht="22" customHeight="1" spans="1:3">
      <c r="A27" s="90" t="s">
        <v>106</v>
      </c>
      <c r="B27" s="89"/>
      <c r="C27" s="18"/>
    </row>
    <row r="28" s="17" customFormat="1" ht="22" customHeight="1" spans="1:3">
      <c r="A28" s="90" t="s">
        <v>107</v>
      </c>
      <c r="B28" s="89"/>
      <c r="C28" s="18"/>
    </row>
    <row r="29" s="17" customFormat="1" ht="22" customHeight="1" spans="1:3">
      <c r="A29" s="90" t="s">
        <v>108</v>
      </c>
      <c r="B29" s="89"/>
      <c r="C29" s="18"/>
    </row>
    <row r="30" s="17" customFormat="1" ht="22" customHeight="1" spans="1:3">
      <c r="A30" s="90" t="s">
        <v>109</v>
      </c>
      <c r="B30" s="89"/>
      <c r="C30" s="18"/>
    </row>
    <row r="31" ht="22" customHeight="1" spans="1:2">
      <c r="A31" s="93"/>
      <c r="B31" s="89"/>
    </row>
    <row r="32" s="17" customFormat="1" ht="22" customHeight="1" spans="1:3">
      <c r="A32" s="94" t="s">
        <v>110</v>
      </c>
      <c r="B32" s="95">
        <f>B5+B8+B14+B18+B19+B20+B21+B22</f>
        <v>1257694.7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2" workbookViewId="0">
      <selection activeCell="G12" sqref="G12"/>
    </sheetView>
  </sheetViews>
  <sheetFormatPr defaultColWidth="10" defaultRowHeight="13.5" outlineLevelCol="4"/>
  <cols>
    <col min="1" max="1" width="33.4916666666667" customWidth="1"/>
    <col min="2" max="2" width="15.0666666666667" customWidth="1"/>
    <col min="3" max="3" width="13.7" customWidth="1"/>
    <col min="4" max="4" width="13.3" customWidth="1"/>
    <col min="5" max="5" width="11.5" customWidth="1"/>
  </cols>
  <sheetData>
    <row r="1" ht="39" customHeight="1" spans="1:5">
      <c r="A1" s="10"/>
      <c r="B1" s="10"/>
      <c r="C1" s="10"/>
      <c r="D1" s="10"/>
      <c r="E1" s="10"/>
    </row>
    <row r="2" ht="53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33" customHeight="1" spans="1:5">
      <c r="A4" s="84" t="s">
        <v>112</v>
      </c>
      <c r="B4" s="84" t="s">
        <v>113</v>
      </c>
      <c r="C4" s="84" t="s">
        <v>114</v>
      </c>
      <c r="D4" s="85" t="s">
        <v>115</v>
      </c>
      <c r="E4" s="84" t="s">
        <v>116</v>
      </c>
    </row>
    <row r="5" ht="33" customHeight="1" spans="1:5">
      <c r="A5" s="86" t="s">
        <v>117</v>
      </c>
      <c r="B5" s="55">
        <v>1257694.7</v>
      </c>
      <c r="C5" s="55">
        <v>1207694.7</v>
      </c>
      <c r="D5" s="55">
        <v>50000</v>
      </c>
      <c r="E5" s="55"/>
    </row>
    <row r="6" ht="33" customHeight="1" spans="1:5">
      <c r="A6" s="65" t="s">
        <v>118</v>
      </c>
      <c r="B6" s="66" t="s">
        <v>119</v>
      </c>
      <c r="C6" s="66" t="s">
        <v>119</v>
      </c>
      <c r="D6" s="55"/>
      <c r="E6" s="55"/>
    </row>
    <row r="7" ht="33" customHeight="1" spans="1:5">
      <c r="A7" s="65" t="s">
        <v>120</v>
      </c>
      <c r="B7" s="66" t="s">
        <v>121</v>
      </c>
      <c r="C7" s="66" t="s">
        <v>121</v>
      </c>
      <c r="D7" s="55"/>
      <c r="E7" s="55"/>
    </row>
    <row r="8" ht="33" customHeight="1" spans="1:5">
      <c r="A8" s="67" t="s">
        <v>122</v>
      </c>
      <c r="B8" s="66" t="s">
        <v>121</v>
      </c>
      <c r="C8" s="66" t="s">
        <v>121</v>
      </c>
      <c r="D8" s="57"/>
      <c r="E8" s="57"/>
    </row>
    <row r="9" ht="33" customHeight="1" spans="1:5">
      <c r="A9" s="67" t="s">
        <v>123</v>
      </c>
      <c r="B9" s="66" t="s">
        <v>124</v>
      </c>
      <c r="C9" s="66" t="s">
        <v>124</v>
      </c>
      <c r="D9" s="69"/>
      <c r="E9" s="59"/>
    </row>
    <row r="10" ht="33" customHeight="1" spans="1:5">
      <c r="A10" s="67" t="s">
        <v>125</v>
      </c>
      <c r="B10" s="66" t="s">
        <v>124</v>
      </c>
      <c r="C10" s="66" t="s">
        <v>124</v>
      </c>
      <c r="D10" s="69"/>
      <c r="E10" s="59"/>
    </row>
    <row r="11" ht="33" customHeight="1" spans="1:5">
      <c r="A11" s="68" t="s">
        <v>126</v>
      </c>
      <c r="B11" s="66" t="s">
        <v>127</v>
      </c>
      <c r="C11" s="66" t="s">
        <v>128</v>
      </c>
      <c r="D11" s="69">
        <v>50000</v>
      </c>
      <c r="E11" s="59"/>
    </row>
    <row r="12" ht="33" customHeight="1" spans="1:5">
      <c r="A12" s="68" t="s">
        <v>129</v>
      </c>
      <c r="B12" s="66">
        <v>994299</v>
      </c>
      <c r="C12" s="66">
        <v>994299</v>
      </c>
      <c r="D12" s="69"/>
      <c r="E12" s="59"/>
    </row>
    <row r="13" ht="33" customHeight="1" spans="1:5">
      <c r="A13" s="68" t="s">
        <v>130</v>
      </c>
      <c r="B13" s="69">
        <v>50000</v>
      </c>
      <c r="C13" s="69"/>
      <c r="D13" s="69">
        <v>50000</v>
      </c>
      <c r="E13" s="59"/>
    </row>
    <row r="14" ht="33" customHeight="1" spans="1:5">
      <c r="A14" s="68" t="s">
        <v>131</v>
      </c>
      <c r="B14" s="69">
        <v>3000</v>
      </c>
      <c r="C14" s="69">
        <v>3000</v>
      </c>
      <c r="D14" s="69"/>
      <c r="E14" s="59"/>
    </row>
    <row r="15" ht="33" customHeight="1" spans="1:5">
      <c r="A15" s="67" t="s">
        <v>132</v>
      </c>
      <c r="B15" s="69">
        <v>62617.26</v>
      </c>
      <c r="C15" s="69">
        <v>62617.26</v>
      </c>
      <c r="D15" s="69"/>
      <c r="E15" s="59"/>
    </row>
    <row r="16" ht="33" customHeight="1" spans="1:5">
      <c r="A16" s="67" t="s">
        <v>133</v>
      </c>
      <c r="B16" s="69">
        <v>62617.26</v>
      </c>
      <c r="C16" s="69">
        <v>62617.26</v>
      </c>
      <c r="D16" s="69"/>
      <c r="E16" s="5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D8" sqref="D8:D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0" customHeight="1" spans="1:7">
      <c r="A2" s="11" t="s">
        <v>134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9" t="s">
        <v>36</v>
      </c>
      <c r="D3" s="49"/>
      <c r="E3" s="12"/>
      <c r="F3" s="12"/>
      <c r="G3" s="12"/>
    </row>
    <row r="4" ht="22.75" customHeight="1" spans="1:7">
      <c r="A4" s="71" t="s">
        <v>37</v>
      </c>
      <c r="B4" s="71"/>
      <c r="C4" s="71" t="s">
        <v>38</v>
      </c>
      <c r="D4" s="71"/>
      <c r="E4" s="12"/>
      <c r="F4" s="12"/>
      <c r="G4" s="12"/>
    </row>
    <row r="5" ht="20" customHeight="1" spans="1:7">
      <c r="A5" s="71" t="s">
        <v>39</v>
      </c>
      <c r="B5" s="71" t="s">
        <v>40</v>
      </c>
      <c r="C5" s="71" t="s">
        <v>39</v>
      </c>
      <c r="D5" s="71" t="s">
        <v>117</v>
      </c>
      <c r="E5" s="12"/>
      <c r="F5" s="12"/>
      <c r="G5" s="12"/>
    </row>
    <row r="6" ht="20" customHeight="1" spans="1:7">
      <c r="A6" s="15" t="s">
        <v>135</v>
      </c>
      <c r="B6" s="72">
        <v>1257694.7</v>
      </c>
      <c r="C6" s="15" t="s">
        <v>136</v>
      </c>
      <c r="D6" s="72">
        <v>1257694.7</v>
      </c>
      <c r="E6" s="12"/>
      <c r="F6" s="12"/>
      <c r="G6" s="12"/>
    </row>
    <row r="7" ht="20" customHeight="1" spans="1:7">
      <c r="A7" s="15" t="s">
        <v>137</v>
      </c>
      <c r="B7" s="79">
        <v>1257694.7</v>
      </c>
      <c r="C7" s="15" t="s">
        <v>138</v>
      </c>
      <c r="D7" s="79"/>
      <c r="E7" s="12"/>
      <c r="F7" s="12"/>
      <c r="G7" s="12"/>
    </row>
    <row r="8" ht="20" customHeight="1" spans="1:7">
      <c r="A8" s="15" t="s">
        <v>139</v>
      </c>
      <c r="B8" s="79"/>
      <c r="C8" s="15" t="s">
        <v>140</v>
      </c>
      <c r="D8" s="80"/>
      <c r="E8" s="12"/>
      <c r="F8" s="12"/>
      <c r="G8" s="12"/>
    </row>
    <row r="9" ht="20" customHeight="1" spans="1:7">
      <c r="A9" s="15" t="s">
        <v>141</v>
      </c>
      <c r="B9" s="79"/>
      <c r="C9" s="15" t="s">
        <v>142</v>
      </c>
      <c r="D9" s="80"/>
      <c r="E9" s="12"/>
      <c r="F9" s="12"/>
      <c r="G9" s="12"/>
    </row>
    <row r="10" ht="20" customHeight="1" spans="1:7">
      <c r="A10" s="15"/>
      <c r="B10" s="81"/>
      <c r="C10" s="15" t="s">
        <v>143</v>
      </c>
      <c r="D10" s="80"/>
      <c r="E10" s="12"/>
      <c r="F10" s="12"/>
      <c r="G10" s="12"/>
    </row>
    <row r="11" ht="20" customHeight="1" spans="1:7">
      <c r="A11" s="15"/>
      <c r="B11" s="81"/>
      <c r="C11" s="15" t="s">
        <v>144</v>
      </c>
      <c r="D11" s="80"/>
      <c r="E11" s="12"/>
      <c r="F11" s="12"/>
      <c r="G11" s="12"/>
    </row>
    <row r="12" ht="20" customHeight="1" spans="1:7">
      <c r="A12" s="15"/>
      <c r="B12" s="81"/>
      <c r="C12" s="15" t="s">
        <v>145</v>
      </c>
      <c r="D12" s="80"/>
      <c r="E12" s="12"/>
      <c r="F12" s="12"/>
      <c r="G12" s="12"/>
    </row>
    <row r="13" ht="20" customHeight="1" spans="1:7">
      <c r="A13" s="46"/>
      <c r="B13" s="77"/>
      <c r="C13" s="15" t="s">
        <v>146</v>
      </c>
      <c r="D13" s="80"/>
      <c r="E13" s="12"/>
      <c r="F13" s="12"/>
      <c r="G13" s="12"/>
    </row>
    <row r="14" ht="20" customHeight="1" spans="1:7">
      <c r="A14" s="15"/>
      <c r="B14" s="81"/>
      <c r="C14" s="15" t="s">
        <v>147</v>
      </c>
      <c r="D14" s="80">
        <v>1195077.7</v>
      </c>
      <c r="E14" s="12"/>
      <c r="F14" s="12"/>
      <c r="G14" s="48"/>
    </row>
    <row r="15" ht="20" customHeight="1" spans="1:7">
      <c r="A15" s="15"/>
      <c r="B15" s="81"/>
      <c r="C15" s="15" t="s">
        <v>148</v>
      </c>
      <c r="D15" s="80"/>
      <c r="E15" s="12"/>
      <c r="F15" s="12"/>
      <c r="G15" s="12"/>
    </row>
    <row r="16" ht="20" customHeight="1" spans="1:7">
      <c r="A16" s="15"/>
      <c r="B16" s="81"/>
      <c r="C16" s="15" t="s">
        <v>149</v>
      </c>
      <c r="D16" s="80">
        <v>62617</v>
      </c>
      <c r="E16" s="12"/>
      <c r="F16" s="12"/>
      <c r="G16" s="12"/>
    </row>
    <row r="17" ht="20" customHeight="1" spans="1:7">
      <c r="A17" s="15"/>
      <c r="B17" s="81"/>
      <c r="C17" s="15" t="s">
        <v>150</v>
      </c>
      <c r="D17" s="79"/>
      <c r="E17" s="12"/>
      <c r="F17" s="12"/>
      <c r="G17" s="12"/>
    </row>
    <row r="18" ht="20" customHeight="1" spans="1:7">
      <c r="A18" s="15"/>
      <c r="B18" s="81"/>
      <c r="C18" s="15" t="s">
        <v>151</v>
      </c>
      <c r="D18" s="79"/>
      <c r="E18" s="12"/>
      <c r="F18" s="12"/>
      <c r="G18" s="12"/>
    </row>
    <row r="19" ht="20" customHeight="1" spans="1:7">
      <c r="A19" s="15"/>
      <c r="B19" s="15"/>
      <c r="C19" s="15" t="s">
        <v>152</v>
      </c>
      <c r="D19" s="79"/>
      <c r="E19" s="12"/>
      <c r="F19" s="12"/>
      <c r="G19" s="12"/>
    </row>
    <row r="20" ht="20" customHeight="1" spans="1:7">
      <c r="A20" s="15"/>
      <c r="B20" s="15"/>
      <c r="C20" s="15" t="s">
        <v>153</v>
      </c>
      <c r="D20" s="79"/>
      <c r="E20" s="12"/>
      <c r="F20" s="12"/>
      <c r="G20" s="12"/>
    </row>
    <row r="21" ht="20" customHeight="1" spans="1:7">
      <c r="A21" s="15"/>
      <c r="B21" s="15"/>
      <c r="C21" s="15" t="s">
        <v>154</v>
      </c>
      <c r="D21" s="79"/>
      <c r="E21" s="12"/>
      <c r="F21" s="12"/>
      <c r="G21" s="12"/>
    </row>
    <row r="22" ht="20" customHeight="1" spans="1:7">
      <c r="A22" s="15"/>
      <c r="B22" s="15"/>
      <c r="C22" s="15" t="s">
        <v>155</v>
      </c>
      <c r="D22" s="79"/>
      <c r="E22" s="12"/>
      <c r="F22" s="12"/>
      <c r="G22" s="12"/>
    </row>
    <row r="23" ht="20" customHeight="1" spans="1:7">
      <c r="A23" s="15"/>
      <c r="B23" s="15"/>
      <c r="C23" s="15" t="s">
        <v>156</v>
      </c>
      <c r="D23" s="79"/>
      <c r="E23" s="12"/>
      <c r="F23" s="12"/>
      <c r="G23" s="12"/>
    </row>
    <row r="24" ht="20" customHeight="1" spans="1:7">
      <c r="A24" s="15"/>
      <c r="B24" s="15"/>
      <c r="C24" s="15" t="s">
        <v>157</v>
      </c>
      <c r="D24" s="79"/>
      <c r="E24" s="12"/>
      <c r="F24" s="12"/>
      <c r="G24" s="12"/>
    </row>
    <row r="25" ht="20" customHeight="1" spans="1:7">
      <c r="A25" s="15"/>
      <c r="B25" s="15"/>
      <c r="C25" s="15" t="s">
        <v>158</v>
      </c>
      <c r="D25" s="79"/>
      <c r="E25" s="12"/>
      <c r="F25" s="12"/>
      <c r="G25" s="12"/>
    </row>
    <row r="26" ht="20" customHeight="1" spans="1:7">
      <c r="A26" s="15"/>
      <c r="B26" s="15"/>
      <c r="C26" s="15" t="s">
        <v>159</v>
      </c>
      <c r="D26" s="79"/>
      <c r="E26" s="12"/>
      <c r="F26" s="12"/>
      <c r="G26" s="12"/>
    </row>
    <row r="27" ht="20" customHeight="1" spans="1:7">
      <c r="A27" s="15"/>
      <c r="B27" s="15"/>
      <c r="C27" s="15" t="s">
        <v>160</v>
      </c>
      <c r="D27" s="79"/>
      <c r="E27" s="12"/>
      <c r="F27" s="12"/>
      <c r="G27" s="12"/>
    </row>
    <row r="28" ht="20" customHeight="1" spans="1:7">
      <c r="A28" s="15"/>
      <c r="B28" s="15"/>
      <c r="C28" s="15" t="s">
        <v>161</v>
      </c>
      <c r="D28" s="79"/>
      <c r="E28" s="12"/>
      <c r="F28" s="12"/>
      <c r="G28" s="12"/>
    </row>
    <row r="29" ht="20" customHeight="1" spans="1:7">
      <c r="A29" s="15"/>
      <c r="B29" s="15"/>
      <c r="C29" s="15" t="s">
        <v>162</v>
      </c>
      <c r="D29" s="79"/>
      <c r="E29" s="12"/>
      <c r="F29" s="12"/>
      <c r="G29" s="12"/>
    </row>
    <row r="30" ht="20" customHeight="1" spans="1:7">
      <c r="A30" s="15"/>
      <c r="B30" s="15"/>
      <c r="C30" s="15" t="s">
        <v>163</v>
      </c>
      <c r="D30" s="79"/>
      <c r="E30" s="12"/>
      <c r="F30" s="12"/>
      <c r="G30" s="12"/>
    </row>
    <row r="31" ht="20" customHeight="1" spans="1:7">
      <c r="A31" s="15"/>
      <c r="B31" s="15"/>
      <c r="C31" s="15" t="s">
        <v>164</v>
      </c>
      <c r="D31" s="79"/>
      <c r="E31" s="12"/>
      <c r="F31" s="12"/>
      <c r="G31" s="12"/>
    </row>
    <row r="32" ht="20" customHeight="1" spans="1:7">
      <c r="A32" s="15"/>
      <c r="B32" s="15"/>
      <c r="C32" s="15" t="s">
        <v>165</v>
      </c>
      <c r="D32" s="79"/>
      <c r="E32" s="12"/>
      <c r="F32" s="12"/>
      <c r="G32" s="12"/>
    </row>
    <row r="33" ht="20" customHeight="1" spans="1:7">
      <c r="A33" s="15"/>
      <c r="B33" s="15"/>
      <c r="C33" s="15" t="s">
        <v>166</v>
      </c>
      <c r="D33" s="79"/>
      <c r="E33" s="12"/>
      <c r="F33" s="12"/>
      <c r="G33" s="12"/>
    </row>
    <row r="34" ht="20" customHeight="1" spans="1:7">
      <c r="A34" s="15"/>
      <c r="B34" s="15"/>
      <c r="C34" s="15" t="s">
        <v>167</v>
      </c>
      <c r="D34" s="79"/>
      <c r="E34" s="12"/>
      <c r="F34" s="12"/>
      <c r="G34" s="12"/>
    </row>
    <row r="35" ht="20" customHeight="1" spans="1:7">
      <c r="A35" s="15"/>
      <c r="B35" s="15"/>
      <c r="C35" s="15" t="s">
        <v>168</v>
      </c>
      <c r="D35" s="79"/>
      <c r="E35" s="12"/>
      <c r="F35" s="12"/>
      <c r="G35" s="12"/>
    </row>
    <row r="36" ht="20" customHeight="1" spans="1:7">
      <c r="A36" s="15"/>
      <c r="B36" s="15"/>
      <c r="C36" s="15" t="s">
        <v>169</v>
      </c>
      <c r="D36" s="72"/>
      <c r="E36" s="12"/>
      <c r="F36" s="12"/>
      <c r="G36" s="12"/>
    </row>
    <row r="37" ht="20" customHeight="1" spans="1:7">
      <c r="A37" s="71" t="s">
        <v>170</v>
      </c>
      <c r="B37" s="82">
        <f>B6</f>
        <v>1257694.7</v>
      </c>
      <c r="C37" s="71" t="s">
        <v>171</v>
      </c>
      <c r="D37" s="83">
        <f>D6</f>
        <v>1257694.7</v>
      </c>
      <c r="E37" s="48"/>
      <c r="F37" s="12"/>
      <c r="G37" s="12"/>
    </row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</sheetData>
  <mergeCells count="4">
    <mergeCell ref="A2:D2"/>
    <mergeCell ref="C3:D3"/>
    <mergeCell ref="A4:B4"/>
    <mergeCell ref="C4:D4"/>
  </mergeCells>
  <pageMargins left="0.75" right="0.354166666666667" top="0.472222222222222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M6" sqref="M6"/>
    </sheetView>
  </sheetViews>
  <sheetFormatPr defaultColWidth="10" defaultRowHeight="13.5" outlineLevelRow="7"/>
  <cols>
    <col min="1" max="1" width="11.125" customWidth="1"/>
    <col min="2" max="2" width="13.375" customWidth="1"/>
    <col min="3" max="3" width="14.925" customWidth="1"/>
    <col min="4" max="4" width="12.35" customWidth="1"/>
    <col min="5" max="5" width="15.2" customWidth="1"/>
    <col min="6" max="6" width="12.25" customWidth="1"/>
    <col min="7" max="7" width="11.125" customWidth="1"/>
    <col min="8" max="11" width="12.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36</v>
      </c>
      <c r="K3" s="49"/>
    </row>
    <row r="4" ht="22.75" customHeight="1" spans="1:11">
      <c r="A4" s="71" t="s">
        <v>173</v>
      </c>
      <c r="B4" s="71" t="s">
        <v>117</v>
      </c>
      <c r="C4" s="71" t="s">
        <v>174</v>
      </c>
      <c r="D4" s="71"/>
      <c r="E4" s="71"/>
      <c r="F4" s="71" t="s">
        <v>175</v>
      </c>
      <c r="G4" s="71"/>
      <c r="H4" s="71"/>
      <c r="I4" s="71" t="s">
        <v>176</v>
      </c>
      <c r="J4" s="71"/>
      <c r="K4" s="71"/>
    </row>
    <row r="5" ht="22.75" customHeight="1" spans="1:11">
      <c r="A5" s="71"/>
      <c r="B5" s="71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6" t="s">
        <v>117</v>
      </c>
      <c r="B6" s="72">
        <v>1257694.7</v>
      </c>
      <c r="C6" s="72">
        <v>1257694.7</v>
      </c>
      <c r="D6" s="73">
        <v>1207694.7</v>
      </c>
      <c r="E6" s="74">
        <v>50000</v>
      </c>
      <c r="F6" s="75"/>
      <c r="G6" s="75"/>
      <c r="H6" s="75"/>
      <c r="I6" s="75"/>
      <c r="J6" s="75"/>
      <c r="K6" s="75"/>
    </row>
    <row r="7" ht="22.75" customHeight="1" spans="1:11">
      <c r="A7" s="76"/>
      <c r="B7" s="75"/>
      <c r="C7" s="75"/>
      <c r="D7" s="77"/>
      <c r="E7" s="77"/>
      <c r="F7" s="77"/>
      <c r="G7" s="77"/>
      <c r="H7" s="77"/>
      <c r="I7" s="77"/>
      <c r="J7" s="77"/>
      <c r="K7" s="77"/>
    </row>
    <row r="8" ht="22.75" customHeight="1" spans="1:11">
      <c r="A8" s="78"/>
      <c r="B8" s="74"/>
      <c r="C8" s="74"/>
      <c r="D8" s="77"/>
      <c r="E8" s="77"/>
      <c r="F8" s="77"/>
      <c r="G8" s="77"/>
      <c r="H8" s="77"/>
      <c r="I8" s="77"/>
      <c r="J8" s="77"/>
      <c r="K8" s="7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236111111111111" top="0.550694444444444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6" workbookViewId="0">
      <selection activeCell="C6" sqref="C6:E17"/>
    </sheetView>
  </sheetViews>
  <sheetFormatPr defaultColWidth="10" defaultRowHeight="13.5" outlineLevelCol="4"/>
  <cols>
    <col min="1" max="1" width="12" customWidth="1"/>
    <col min="2" max="2" width="28.0166666666667" customWidth="1"/>
    <col min="3" max="3" width="16.25" customWidth="1"/>
    <col min="4" max="4" width="16.875" customWidth="1"/>
    <col min="5" max="5" width="15.375" customWidth="1"/>
    <col min="7" max="7" width="35.75" customWidth="1"/>
    <col min="8" max="8" width="22.75" customWidth="1"/>
  </cols>
  <sheetData>
    <row r="1" ht="36" customHeight="1" spans="1:1">
      <c r="A1" s="60"/>
    </row>
    <row r="2" ht="61" customHeight="1" spans="1:5">
      <c r="A2" s="11" t="s">
        <v>177</v>
      </c>
      <c r="B2" s="11"/>
      <c r="C2" s="11"/>
      <c r="D2" s="11"/>
      <c r="E2" s="11"/>
    </row>
    <row r="3" ht="21.85" customHeight="1" spans="1:5">
      <c r="A3" s="12"/>
      <c r="B3" s="12"/>
      <c r="C3" s="49" t="s">
        <v>36</v>
      </c>
      <c r="D3" s="49"/>
      <c r="E3" s="49"/>
    </row>
    <row r="4" ht="31" customHeight="1" spans="1:5">
      <c r="A4" s="50" t="s">
        <v>112</v>
      </c>
      <c r="B4" s="50"/>
      <c r="C4" s="50" t="s">
        <v>174</v>
      </c>
      <c r="D4" s="50"/>
      <c r="E4" s="50"/>
    </row>
    <row r="5" ht="31" customHeight="1" spans="1:5">
      <c r="A5" s="61" t="s">
        <v>178</v>
      </c>
      <c r="B5" s="61" t="s">
        <v>179</v>
      </c>
      <c r="C5" s="62" t="s">
        <v>117</v>
      </c>
      <c r="D5" s="61" t="s">
        <v>114</v>
      </c>
      <c r="E5" s="61" t="s">
        <v>115</v>
      </c>
    </row>
    <row r="6" ht="31" customHeight="1" spans="1:5">
      <c r="A6" s="63"/>
      <c r="B6" s="64" t="s">
        <v>117</v>
      </c>
      <c r="C6" s="55">
        <v>1257694.7</v>
      </c>
      <c r="D6" s="55">
        <v>1207694.7</v>
      </c>
      <c r="E6" s="55">
        <v>50000</v>
      </c>
    </row>
    <row r="7" ht="31" customHeight="1" spans="1:5">
      <c r="A7" s="36" t="s">
        <v>180</v>
      </c>
      <c r="B7" s="65" t="s">
        <v>181</v>
      </c>
      <c r="C7" s="66" t="s">
        <v>119</v>
      </c>
      <c r="D7" s="66" t="s">
        <v>119</v>
      </c>
      <c r="E7" s="55"/>
    </row>
    <row r="8" ht="31" customHeight="1" spans="1:5">
      <c r="A8" s="36" t="s">
        <v>182</v>
      </c>
      <c r="B8" s="65" t="s">
        <v>183</v>
      </c>
      <c r="C8" s="66" t="s">
        <v>121</v>
      </c>
      <c r="D8" s="66" t="s">
        <v>121</v>
      </c>
      <c r="E8" s="55"/>
    </row>
    <row r="9" ht="31" customHeight="1" spans="1:5">
      <c r="A9" s="36" t="s">
        <v>184</v>
      </c>
      <c r="B9" s="67" t="s">
        <v>185</v>
      </c>
      <c r="C9" s="66" t="s">
        <v>121</v>
      </c>
      <c r="D9" s="66" t="s">
        <v>121</v>
      </c>
      <c r="E9" s="57"/>
    </row>
    <row r="10" ht="31" customHeight="1" spans="1:5">
      <c r="A10" s="36" t="s">
        <v>186</v>
      </c>
      <c r="B10" s="67" t="s">
        <v>187</v>
      </c>
      <c r="C10" s="66" t="s">
        <v>124</v>
      </c>
      <c r="D10" s="66" t="s">
        <v>124</v>
      </c>
      <c r="E10" s="59"/>
    </row>
    <row r="11" ht="31" customHeight="1" spans="1:5">
      <c r="A11" s="36" t="s">
        <v>188</v>
      </c>
      <c r="B11" s="67" t="s">
        <v>187</v>
      </c>
      <c r="C11" s="66" t="s">
        <v>124</v>
      </c>
      <c r="D11" s="66" t="s">
        <v>124</v>
      </c>
      <c r="E11" s="59"/>
    </row>
    <row r="12" ht="31" customHeight="1" spans="1:5">
      <c r="A12" s="36" t="s">
        <v>189</v>
      </c>
      <c r="B12" s="68" t="s">
        <v>190</v>
      </c>
      <c r="C12" s="66" t="s">
        <v>127</v>
      </c>
      <c r="D12" s="66" t="s">
        <v>128</v>
      </c>
      <c r="E12" s="55"/>
    </row>
    <row r="13" ht="31" customHeight="1" spans="1:5">
      <c r="A13" s="36" t="s">
        <v>191</v>
      </c>
      <c r="B13" s="68" t="s">
        <v>192</v>
      </c>
      <c r="C13" s="69">
        <v>994299</v>
      </c>
      <c r="D13" s="69">
        <v>994299</v>
      </c>
      <c r="E13" s="55"/>
    </row>
    <row r="14" ht="31" customHeight="1" spans="1:5">
      <c r="A14" s="36" t="s">
        <v>193</v>
      </c>
      <c r="B14" s="68" t="s">
        <v>194</v>
      </c>
      <c r="C14" s="69">
        <v>50000</v>
      </c>
      <c r="D14" s="69"/>
      <c r="E14" s="55">
        <v>50000</v>
      </c>
    </row>
    <row r="15" ht="31" customHeight="1" spans="1:5">
      <c r="A15" s="36" t="s">
        <v>195</v>
      </c>
      <c r="B15" s="68" t="s">
        <v>196</v>
      </c>
      <c r="C15" s="69">
        <v>3000</v>
      </c>
      <c r="D15" s="69">
        <v>3000</v>
      </c>
      <c r="E15" s="59"/>
    </row>
    <row r="16" ht="31" customHeight="1" spans="1:5">
      <c r="A16" s="36" t="s">
        <v>197</v>
      </c>
      <c r="B16" s="67" t="s">
        <v>198</v>
      </c>
      <c r="C16" s="69">
        <v>62617.26</v>
      </c>
      <c r="D16" s="69">
        <v>62617.26</v>
      </c>
      <c r="E16" s="59"/>
    </row>
    <row r="17" ht="31" customHeight="1" spans="1:5">
      <c r="A17" s="70">
        <v>2101102</v>
      </c>
      <c r="B17" s="67" t="s">
        <v>199</v>
      </c>
      <c r="C17" s="69">
        <v>62617.26</v>
      </c>
      <c r="D17" s="69">
        <v>62617.26</v>
      </c>
      <c r="E17" s="59"/>
    </row>
  </sheetData>
  <mergeCells count="4">
    <mergeCell ref="A2:E2"/>
    <mergeCell ref="C3:E3"/>
    <mergeCell ref="A4:B4"/>
    <mergeCell ref="C4:E4"/>
  </mergeCells>
  <pageMargins left="0.75" right="0.354166666666667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12" workbookViewId="0">
      <selection activeCell="C6" sqref="C6:E25"/>
    </sheetView>
  </sheetViews>
  <sheetFormatPr defaultColWidth="10" defaultRowHeight="13.5" outlineLevelCol="4"/>
  <cols>
    <col min="1" max="1" width="13.7" customWidth="1"/>
    <col min="2" max="2" width="20.25" customWidth="1"/>
    <col min="3" max="3" width="20" customWidth="1"/>
    <col min="4" max="4" width="16.625" customWidth="1"/>
    <col min="5" max="5" width="15.375" customWidth="1"/>
  </cols>
  <sheetData>
    <row r="1" ht="37" customHeight="1" spans="1:5">
      <c r="A1" s="10"/>
      <c r="B1" s="10"/>
      <c r="C1" s="10"/>
      <c r="D1" s="10"/>
      <c r="E1" s="10"/>
    </row>
    <row r="2" ht="39.85" customHeight="1" spans="1:5">
      <c r="A2" s="11" t="s">
        <v>200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36</v>
      </c>
    </row>
    <row r="4" ht="27" customHeight="1" spans="1:5">
      <c r="A4" s="50" t="s">
        <v>201</v>
      </c>
      <c r="B4" s="50"/>
      <c r="C4" s="50" t="s">
        <v>202</v>
      </c>
      <c r="D4" s="50"/>
      <c r="E4" s="50"/>
    </row>
    <row r="5" ht="27" customHeight="1" spans="1:5">
      <c r="A5" s="50" t="s">
        <v>178</v>
      </c>
      <c r="B5" s="50" t="s">
        <v>179</v>
      </c>
      <c r="C5" s="50" t="s">
        <v>117</v>
      </c>
      <c r="D5" s="50" t="s">
        <v>203</v>
      </c>
      <c r="E5" s="50" t="s">
        <v>204</v>
      </c>
    </row>
    <row r="6" ht="27" customHeight="1" spans="1:5">
      <c r="A6" s="50"/>
      <c r="B6" s="51" t="s">
        <v>117</v>
      </c>
      <c r="C6" s="52">
        <v>1257694.7</v>
      </c>
      <c r="D6" s="52">
        <v>1142104.57</v>
      </c>
      <c r="E6" s="52">
        <v>115590.13</v>
      </c>
    </row>
    <row r="7" ht="27" customHeight="1" spans="1:5">
      <c r="A7" s="53" t="s">
        <v>205</v>
      </c>
      <c r="B7" s="37" t="s">
        <v>206</v>
      </c>
      <c r="C7" s="54">
        <v>1142104.57</v>
      </c>
      <c r="D7" s="54">
        <v>1142104.57</v>
      </c>
      <c r="E7" s="55"/>
    </row>
    <row r="8" ht="27" customHeight="1" spans="1:5">
      <c r="A8" s="36" t="s">
        <v>207</v>
      </c>
      <c r="B8" s="42" t="s">
        <v>208</v>
      </c>
      <c r="C8" s="56">
        <v>931708.86</v>
      </c>
      <c r="D8" s="57">
        <v>931708.86</v>
      </c>
      <c r="E8" s="57"/>
    </row>
    <row r="9" ht="27" customHeight="1" spans="1:5">
      <c r="A9" s="36" t="s">
        <v>209</v>
      </c>
      <c r="B9" s="42" t="s">
        <v>210</v>
      </c>
      <c r="C9" s="58">
        <v>210395.71</v>
      </c>
      <c r="D9" s="58">
        <v>210395.71</v>
      </c>
      <c r="E9" s="34"/>
    </row>
    <row r="10" ht="27" customHeight="1" spans="1:5">
      <c r="A10" s="36" t="s">
        <v>211</v>
      </c>
      <c r="B10" s="37" t="s">
        <v>212</v>
      </c>
      <c r="C10" s="34">
        <v>115590.13</v>
      </c>
      <c r="D10" s="34"/>
      <c r="E10" s="34">
        <v>115590.13</v>
      </c>
    </row>
    <row r="11" ht="27" customHeight="1" spans="1:5">
      <c r="A11" s="36" t="s">
        <v>213</v>
      </c>
      <c r="B11" s="38" t="s">
        <v>214</v>
      </c>
      <c r="C11" s="34">
        <v>40000</v>
      </c>
      <c r="D11" s="34"/>
      <c r="E11" s="34">
        <v>40000</v>
      </c>
    </row>
    <row r="12" ht="27" customHeight="1" spans="1:5">
      <c r="A12" s="36" t="s">
        <v>215</v>
      </c>
      <c r="B12" s="38" t="s">
        <v>216</v>
      </c>
      <c r="C12" s="34">
        <v>4000</v>
      </c>
      <c r="D12" s="34"/>
      <c r="E12" s="34">
        <v>4000</v>
      </c>
    </row>
    <row r="13" ht="27" customHeight="1" spans="1:5">
      <c r="A13" s="36" t="s">
        <v>217</v>
      </c>
      <c r="B13" s="38" t="s">
        <v>218</v>
      </c>
      <c r="C13" s="39"/>
      <c r="D13" s="34"/>
      <c r="E13" s="39"/>
    </row>
    <row r="14" ht="27" customHeight="1" spans="1:5">
      <c r="A14" s="36" t="s">
        <v>219</v>
      </c>
      <c r="B14" s="38" t="s">
        <v>220</v>
      </c>
      <c r="C14" s="34"/>
      <c r="D14" s="34"/>
      <c r="E14" s="34"/>
    </row>
    <row r="15" ht="27" customHeight="1" spans="1:5">
      <c r="A15" s="36" t="s">
        <v>221</v>
      </c>
      <c r="B15" s="38" t="s">
        <v>222</v>
      </c>
      <c r="C15" s="34">
        <v>5000</v>
      </c>
      <c r="D15" s="34"/>
      <c r="E15" s="34">
        <v>5000</v>
      </c>
    </row>
    <row r="16" ht="27" customHeight="1" spans="1:5">
      <c r="A16" s="36" t="s">
        <v>223</v>
      </c>
      <c r="B16" s="38" t="s">
        <v>224</v>
      </c>
      <c r="C16" s="34">
        <v>5000</v>
      </c>
      <c r="D16" s="34"/>
      <c r="E16" s="34">
        <v>5000</v>
      </c>
    </row>
    <row r="17" ht="27" customHeight="1" spans="1:5">
      <c r="A17" s="36" t="s">
        <v>225</v>
      </c>
      <c r="B17" s="38" t="s">
        <v>226</v>
      </c>
      <c r="C17" s="34"/>
      <c r="D17" s="34"/>
      <c r="E17" s="34"/>
    </row>
    <row r="18" ht="27" customHeight="1" spans="1:5">
      <c r="A18" s="36" t="s">
        <v>227</v>
      </c>
      <c r="B18" s="38" t="s">
        <v>228</v>
      </c>
      <c r="C18" s="34"/>
      <c r="D18" s="34"/>
      <c r="E18" s="34"/>
    </row>
    <row r="19" ht="27" customHeight="1" spans="1:5">
      <c r="A19" s="36" t="s">
        <v>229</v>
      </c>
      <c r="B19" s="38" t="s">
        <v>230</v>
      </c>
      <c r="C19" s="39"/>
      <c r="D19" s="34"/>
      <c r="E19" s="39"/>
    </row>
    <row r="20" ht="27" customHeight="1" spans="1:5">
      <c r="A20" s="36" t="s">
        <v>231</v>
      </c>
      <c r="B20" s="38" t="s">
        <v>232</v>
      </c>
      <c r="C20" s="34"/>
      <c r="D20" s="34"/>
      <c r="E20" s="34"/>
    </row>
    <row r="21" ht="27" customHeight="1" spans="1:5">
      <c r="A21" s="36" t="s">
        <v>229</v>
      </c>
      <c r="B21" s="38" t="s">
        <v>233</v>
      </c>
      <c r="C21" s="41">
        <v>50000</v>
      </c>
      <c r="D21" s="41"/>
      <c r="E21" s="41">
        <v>50000</v>
      </c>
    </row>
    <row r="22" ht="27" customHeight="1" spans="1:5">
      <c r="A22" s="36" t="s">
        <v>234</v>
      </c>
      <c r="B22" s="38" t="s">
        <v>235</v>
      </c>
      <c r="C22" s="34">
        <v>7016.75</v>
      </c>
      <c r="D22" s="34"/>
      <c r="E22" s="34">
        <v>7016.75</v>
      </c>
    </row>
    <row r="23" ht="27" customHeight="1" spans="1:5">
      <c r="A23" s="36" t="s">
        <v>236</v>
      </c>
      <c r="B23" s="38" t="s">
        <v>237</v>
      </c>
      <c r="C23" s="34">
        <v>4573.38</v>
      </c>
      <c r="D23" s="34"/>
      <c r="E23" s="34">
        <v>4573.38</v>
      </c>
    </row>
    <row r="24" ht="27" customHeight="1" spans="1:5">
      <c r="A24" s="36" t="s">
        <v>238</v>
      </c>
      <c r="B24" s="42" t="s">
        <v>239</v>
      </c>
      <c r="C24" s="59"/>
      <c r="D24" s="59"/>
      <c r="E24" s="59"/>
    </row>
    <row r="25" ht="27" customHeight="1" spans="1:5">
      <c r="A25" s="36" t="s">
        <v>240</v>
      </c>
      <c r="B25" s="42" t="s">
        <v>241</v>
      </c>
      <c r="C25" s="59"/>
      <c r="D25" s="59"/>
      <c r="E25" s="59"/>
    </row>
    <row r="26" ht="27" customHeight="1"/>
    <row r="27" ht="27" customHeight="1"/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小溪</cp:lastModifiedBy>
  <dcterms:created xsi:type="dcterms:W3CDTF">2023-01-31T08:53:00Z</dcterms:created>
  <dcterms:modified xsi:type="dcterms:W3CDTF">2025-02-13T09:13:39Z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