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<sst xmlns="http://schemas.openxmlformats.org/spreadsheetml/2006/main" count="307" uniqueCount="244">
  <si>
    <t>单位代码：</t>
  </si>
  <si>
    <t>621026607024</t>
  </si>
  <si>
    <t>单位名称：</t>
  </si>
  <si>
    <t>宁县南义卫生院</t>
  </si>
  <si>
    <t>部门预算公开表</t>
  </si>
  <si>
    <t xml:space="preserve">     </t>
  </si>
  <si>
    <t>编制日期：</t>
  </si>
  <si>
    <t>2025.02.25</t>
  </si>
  <si>
    <t>部门领导：</t>
  </si>
  <si>
    <t>财务负责人：</t>
  </si>
  <si>
    <t>刘彦超</t>
  </si>
  <si>
    <t>制表人：</t>
  </si>
  <si>
    <t>王英茹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</si>
  <si>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</si>
  <si>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</si>
  <si>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</si>
  <si>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</si>
  <si>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</si>
  <si>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</si>
  <si>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</si>
  <si>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</si>
  <si>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</si>
  <si>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</si>
  <si>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</si>
  <si>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</si>
  <si>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</si>
  <si>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</si>
  <si>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</si>
  <si>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</si>
  <si>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</si>
  <si>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</si>
  <si>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</si>
  <si>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</si>
  <si>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</si>
  <si>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</si>
  <si>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</si>
  <si>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</si>
  <si>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</si>
  <si>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</si>
  <si>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</si>
  <si>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</si>
  <si>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</si>
  <si>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</si>
  <si>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</si>
  <si>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</si>
  <si>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</si>
  <si>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</si>
  <si>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</si>
  <si>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</si>
  <si>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</si>
  <si>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</si>
  <si>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</si>
  <si>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</si>
  <si>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</si>
  <si>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</si>
  <si>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</si>
  <si>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</si>
  <si>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</si>
  <si>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</si>
  <si>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</si>
  <si>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</si>
  <si>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</si>
  <si>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</si>
  <si>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</si>
  <si>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</si>
  <si>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</si>
  <si>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</si>
  <si>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</si>
  <si>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</si>
  <si>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</si>
  <si>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</si>
  <si>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</si>
  <si>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</si>
  <si>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</si>
  <si>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</si>
  <si>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</si>
  <si>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</si>
  <si>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</si>
  <si>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</si>
  <si>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</si>
  <si>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</si>
  <si>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</si>
  <si>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</si>
  <si>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</si>
  <si>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</si>
  <si>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</si>
  <si>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</si>
  <si>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</si>
  <si>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</si>
  <si>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</si>
  <si>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</si>
  <si>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</si>
  <si>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</si>
  <si>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</si>
  <si>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</si>
  <si>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</si>
  <si>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</si>
  <si>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</si>
  <si>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</si>
  <si>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</si>
  <si>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</si>
  <si>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</si>
  <si>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</si>
  <si>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</si>
  <si>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</si>
  <si>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</si>
  <si>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</si>
  <si>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</si>
  <si>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</si>
  <si>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</si>
  <si>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</si>
  <si>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</si>
  <si>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</si>
  <si>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</si>
  <si>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</si>
  <si>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</si>
  <si>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</si>
  <si>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</si>
  <si>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</si>
  <si>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</si>
  <si>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</si>
  <si>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2080502-事业单位离退休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</si>
  <si>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</si>
  <si>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</si>
  <si>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</si>
  <si>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</si>
  <si>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21003-基层医疗卫生机构</t>
  </si>
  <si>
    <t>2100302-乡镇卫生院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</si>
  <si>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</si>
  <si>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</si>
  <si>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</si>
  <si>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</si>
  <si>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</si>
  <si>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</si>
  <si>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</si>
  <si>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</si>
  <si>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</si>
  <si>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</si>
  <si>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</si>
  <si>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</si>
  <si>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</si>
  <si>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</si>
  <si>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</si>
  <si>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</si>
  <si>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</si>
  <si>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</si>
  <si>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</si>
  <si>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</si>
  <si>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</si>
  <si>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</si>
  <si>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</si>
  <si>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</si>
  <si>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</si>
  <si>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</si>
  <si>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</si>
  <si>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</si>
  <si>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</si>
  <si>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</si>
  <si>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</si>
  <si>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</si>
  <si>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</si>
  <si>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</si>
  <si>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</si>
  <si>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</si>
  <si>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</si>
  <si>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</si>
  <si>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</si>
  <si>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</si>
  <si>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</si>
  <si>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</si>
  <si>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</si>
  <si>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</si>
  <si>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</si>
  <si>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</si>
  <si>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</si>
  <si>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</si>
  <si>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</si>
  <si>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</si>
  <si>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</si>
  <si>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</si>
  <si>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</si>
  <si>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</si>
  <si>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</si>
  <si>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</si>
  <si>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</si>
  <si>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</si>
  <si>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</si>
  <si>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</si>
  <si>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</si>
  <si>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21003</t>
  </si>
  <si>
    <t>基层医疗卫生机构</t>
  </si>
  <si>
    <t>乡镇卫生院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</si>
  <si>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</si>
  <si>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</si>
  <si>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</si>
  <si>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</si>
  <si>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</si>
  <si>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</si>
  <si>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</si>
  <si>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</si>
  <si>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</si>
  <si>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</si>
  <si>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</si>
  <si>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</si>
  <si>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</si>
  <si>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</si>
  <si>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</si>
  <si>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职工基本医疗保险缴纳</t>
  </si>
  <si>
    <t>其他社会保障缴费</t>
  </si>
  <si>
    <t>其他工资福利支出</t>
  </si>
  <si>
    <t>商品和服务支出</t>
  </si>
  <si>
    <t>工会经费</t>
  </si>
  <si>
    <t>福利费</t>
  </si>
  <si>
    <t>对个人和家庭的补助</t>
  </si>
  <si>
    <t>退休费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</si>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</sst>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sz val="10"/>
      <color indexed="8"/>
      <name val="宋体"/>
      <charset val="1"/>
      <scheme val="minor"/>
    </font>
    <font>
      <b/>
      <sz val="10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0"/>
      <name val="Hiragino Sans GB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2" applyNumberFormat="0" applyAlignment="0" applyProtection="0">
      <alignment vertical="center"/>
    </xf>
    <xf numFmtId="0" fontId="43" fillId="6" borderId="13" applyNumberFormat="0" applyAlignment="0" applyProtection="0">
      <alignment vertical="center"/>
    </xf>
    <xf numFmtId="0" fontId="44" fillId="6" borderId="12" applyNumberFormat="0" applyAlignment="0" applyProtection="0">
      <alignment vertical="center"/>
    </xf>
    <xf numFmtId="0" fontId="45" fillId="7" borderId="14" applyNumberFormat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0" fillId="0" borderId="0"/>
  </cellStyleXfs>
  <cellXfs count="12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>
      <alignment vertical="center"/>
    </xf>
    <xf numFmtId="0" fontId="16" fillId="0" borderId="3" xfId="0" applyNumberFormat="1" applyFont="1" applyFill="1" applyBorder="1" applyAlignment="1">
      <alignment horizontal="left" vertical="center"/>
    </xf>
    <xf numFmtId="49" fontId="14" fillId="0" borderId="4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0" fontId="15" fillId="0" borderId="3" xfId="0" applyNumberFormat="1" applyFont="1" applyFill="1" applyBorder="1" applyAlignment="1">
      <alignment horizontal="left" vertical="center"/>
    </xf>
    <xf numFmtId="49" fontId="18" fillId="0" borderId="3" xfId="0" applyNumberFormat="1" applyFont="1" applyFill="1" applyBorder="1" applyAlignment="1">
      <alignment horizontal="left" vertical="center"/>
    </xf>
    <xf numFmtId="4" fontId="21" fillId="0" borderId="1" xfId="0" applyNumberFormat="1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9" fontId="18" fillId="0" borderId="4" xfId="0" applyNumberFormat="1" applyFont="1" applyFill="1" applyBorder="1" applyAlignment="1">
      <alignment horizontal="left" vertical="center"/>
    </xf>
    <xf numFmtId="49" fontId="18" fillId="0" borderId="5" xfId="0" applyNumberFormat="1" applyFont="1" applyFill="1" applyBorder="1" applyAlignment="1">
      <alignment horizontal="left" vertical="center"/>
    </xf>
    <xf numFmtId="0" fontId="16" fillId="0" borderId="4" xfId="0" applyNumberFormat="1" applyFont="1" applyFill="1" applyBorder="1" applyAlignment="1">
      <alignment horizontal="left" vertical="center"/>
    </xf>
    <xf numFmtId="49" fontId="14" fillId="0" borderId="6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3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left" vertical="center"/>
    </xf>
    <xf numFmtId="177" fontId="21" fillId="0" borderId="1" xfId="0" applyNumberFormat="1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>
      <alignment horizontal="left" vertical="center"/>
    </xf>
    <xf numFmtId="177" fontId="22" fillId="0" borderId="1" xfId="0" applyNumberFormat="1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177" fontId="23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>
      <alignment vertical="center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16" fillId="0" borderId="7" xfId="0" applyNumberFormat="1" applyFont="1" applyFill="1" applyBorder="1" applyAlignment="1" applyProtection="1">
      <alignment horizontal="right" vertical="center" shrinkToFit="1"/>
    </xf>
    <xf numFmtId="178" fontId="9" fillId="0" borderId="2" xfId="0" applyNumberFormat="1" applyFont="1" applyBorder="1" applyAlignment="1">
      <alignment horizontal="right"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0" fontId="26" fillId="0" borderId="1" xfId="0" applyFont="1" applyFill="1" applyBorder="1" applyAlignment="1">
      <alignment vertical="center"/>
    </xf>
    <xf numFmtId="178" fontId="21" fillId="0" borderId="2" xfId="0" applyNumberFormat="1" applyFont="1" applyBorder="1" applyAlignment="1">
      <alignment vertical="center" wrapText="1"/>
    </xf>
    <xf numFmtId="178" fontId="21" fillId="0" borderId="2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/>
    </xf>
    <xf numFmtId="0" fontId="22" fillId="0" borderId="1" xfId="0" applyFont="1" applyBorder="1">
      <alignment vertical="center"/>
    </xf>
    <xf numFmtId="49" fontId="16" fillId="0" borderId="6" xfId="0" applyNumberFormat="1" applyFont="1" applyFill="1" applyBorder="1" applyAlignment="1">
      <alignment horizontal="left" vertical="center"/>
    </xf>
    <xf numFmtId="49" fontId="15" fillId="0" borderId="6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C12" sqref="C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4" t="s">
        <v>1</v>
      </c>
      <c r="D3" s="119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0" t="s">
        <v>4</v>
      </c>
      <c r="C6" s="120"/>
      <c r="D6" s="120"/>
      <c r="E6" s="120"/>
      <c r="F6" s="120"/>
      <c r="G6" s="120"/>
      <c r="H6" s="120"/>
      <c r="I6" s="120"/>
      <c r="J6" s="120"/>
      <c r="K6" s="12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21" t="s">
        <v>6</v>
      </c>
      <c r="G10" s="122" t="s">
        <v>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1" t="s">
        <v>8</v>
      </c>
      <c r="C12" s="123"/>
      <c r="D12" s="12"/>
      <c r="E12" s="121" t="s">
        <v>9</v>
      </c>
      <c r="F12" s="10" t="s">
        <v>10</v>
      </c>
      <c r="G12" s="12"/>
      <c r="H12" s="121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216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37</v>
      </c>
    </row>
    <row r="4" ht="22.75" customHeight="1" spans="1:8">
      <c r="A4" s="14" t="s">
        <v>169</v>
      </c>
      <c r="B4" s="14" t="s">
        <v>217</v>
      </c>
      <c r="C4" s="14"/>
      <c r="D4" s="14"/>
      <c r="E4" s="14"/>
      <c r="F4" s="14"/>
      <c r="G4" s="14" t="s">
        <v>218</v>
      </c>
      <c r="H4" s="14" t="s">
        <v>219</v>
      </c>
    </row>
    <row r="5" ht="22.75" customHeight="1" spans="1:8">
      <c r="A5" s="14"/>
      <c r="B5" s="14" t="s">
        <v>118</v>
      </c>
      <c r="C5" s="14" t="s">
        <v>220</v>
      </c>
      <c r="D5" s="14" t="s">
        <v>221</v>
      </c>
      <c r="E5" s="14" t="s">
        <v>222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223</v>
      </c>
      <c r="F6" s="14" t="s">
        <v>224</v>
      </c>
      <c r="G6" s="14"/>
      <c r="H6" s="14"/>
    </row>
    <row r="7" ht="22.75" customHeight="1" spans="1:8">
      <c r="A7" s="46" t="s">
        <v>118</v>
      </c>
      <c r="B7" s="47"/>
      <c r="C7" s="47"/>
      <c r="D7" s="47"/>
      <c r="E7" s="47"/>
      <c r="F7" s="47"/>
      <c r="G7" s="47"/>
      <c r="H7" s="47"/>
    </row>
    <row r="8" ht="22.75" customHeight="1" spans="1:8">
      <c r="A8" s="46"/>
      <c r="B8" s="47"/>
      <c r="C8" s="47"/>
      <c r="D8" s="47"/>
      <c r="E8" s="47"/>
      <c r="F8" s="47"/>
      <c r="G8" s="47"/>
      <c r="H8" s="47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I8" sqref="I8"/>
    </sheetView>
  </sheetViews>
  <sheetFormatPr defaultColWidth="10" defaultRowHeight="15"/>
  <cols>
    <col min="1" max="1" width="9.76666666666667" customWidth="1"/>
    <col min="2" max="2" width="12" style="18" customWidth="1"/>
    <col min="3" max="3" width="26.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225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226</v>
      </c>
      <c r="B4" s="29" t="s">
        <v>227</v>
      </c>
      <c r="C4" s="30" t="s">
        <v>228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229</v>
      </c>
      <c r="C6" s="35" t="s">
        <v>230</v>
      </c>
      <c r="D6" s="36">
        <f>F6</f>
        <v>11868.35</v>
      </c>
      <c r="E6" s="36"/>
      <c r="F6" s="36">
        <f>F7+F8</f>
        <v>11868.35</v>
      </c>
    </row>
    <row r="7" ht="28" customHeight="1" spans="1:6">
      <c r="A7" s="34">
        <v>2</v>
      </c>
      <c r="B7" s="37">
        <v>30228</v>
      </c>
      <c r="C7" s="38" t="s">
        <v>211</v>
      </c>
      <c r="D7" s="39">
        <v>7412.45</v>
      </c>
      <c r="E7" s="39"/>
      <c r="F7" s="39">
        <v>7412.45</v>
      </c>
    </row>
    <row r="8" ht="28" customHeight="1" spans="1:6">
      <c r="A8" s="34">
        <v>3</v>
      </c>
      <c r="B8" s="37">
        <v>30229</v>
      </c>
      <c r="C8" s="38" t="s">
        <v>212</v>
      </c>
      <c r="D8" s="39">
        <v>4455.9</v>
      </c>
      <c r="E8" s="39"/>
      <c r="F8" s="39">
        <v>4455.9</v>
      </c>
    </row>
    <row r="9" ht="28" customHeight="1" spans="1:6">
      <c r="A9" s="40"/>
      <c r="B9" s="41"/>
      <c r="C9" s="42"/>
      <c r="D9" s="40"/>
      <c r="E9" s="40"/>
      <c r="F9" s="40"/>
    </row>
    <row r="10" ht="28" customHeight="1" spans="1:6">
      <c r="A10" s="40"/>
      <c r="B10" s="41"/>
      <c r="C10" s="42"/>
      <c r="D10" s="40"/>
      <c r="E10" s="40"/>
      <c r="F10" s="40"/>
    </row>
    <row r="11" ht="28" customHeight="1" spans="1:6">
      <c r="A11" s="40"/>
      <c r="B11" s="41"/>
      <c r="C11" s="42"/>
      <c r="D11" s="40"/>
      <c r="E11" s="40"/>
      <c r="F11" s="40"/>
    </row>
    <row r="12" ht="28" customHeight="1" spans="1:6">
      <c r="A12" s="40"/>
      <c r="B12" s="41"/>
      <c r="C12" s="42"/>
      <c r="D12" s="40"/>
      <c r="E12" s="43"/>
      <c r="F12" s="40"/>
    </row>
    <row r="13" ht="28" customHeight="1" spans="1:6">
      <c r="A13" s="40"/>
      <c r="B13" s="41"/>
      <c r="C13" s="42"/>
      <c r="D13" s="40"/>
      <c r="E13" s="40"/>
      <c r="F13" s="40"/>
    </row>
    <row r="14" ht="28" customHeight="1" spans="1:6">
      <c r="A14" s="40"/>
      <c r="B14" s="41"/>
      <c r="C14" s="42"/>
      <c r="D14" s="40"/>
      <c r="E14" s="40"/>
      <c r="F14" s="40"/>
    </row>
    <row r="15" ht="28" customHeight="1" spans="1:6">
      <c r="A15" s="40"/>
      <c r="B15" s="41"/>
      <c r="C15" s="42"/>
      <c r="D15" s="40"/>
      <c r="E15" s="40"/>
      <c r="F15" s="40"/>
    </row>
    <row r="16" ht="28" customHeight="1" spans="1:6">
      <c r="A16" s="40"/>
      <c r="B16" s="41"/>
      <c r="C16" s="42"/>
      <c r="D16" s="40"/>
      <c r="E16" s="40"/>
      <c r="F16" s="40"/>
    </row>
    <row r="17" ht="28" customHeight="1" spans="1:6">
      <c r="A17" s="40"/>
      <c r="B17" s="41"/>
      <c r="C17" s="42"/>
      <c r="D17" s="40"/>
      <c r="E17" s="40"/>
      <c r="F17" s="40"/>
    </row>
    <row r="18" ht="28" customHeight="1" spans="1:6">
      <c r="A18" s="40"/>
      <c r="B18" s="41"/>
      <c r="C18" s="42"/>
      <c r="D18" s="40"/>
      <c r="E18" s="40"/>
      <c r="F18" s="40"/>
    </row>
    <row r="19" ht="28" customHeight="1" spans="1:6">
      <c r="A19" s="40"/>
      <c r="B19" s="41"/>
      <c r="C19" s="42"/>
      <c r="D19" s="40"/>
      <c r="E19" s="40"/>
      <c r="F19" s="40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232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233</v>
      </c>
      <c r="B5" s="22" t="s">
        <v>234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169</v>
      </c>
      <c r="B4" s="14" t="s">
        <v>118</v>
      </c>
      <c r="C4" s="14" t="s">
        <v>236</v>
      </c>
      <c r="D4" s="14" t="s">
        <v>237</v>
      </c>
      <c r="E4" s="14" t="s">
        <v>238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G13" sqref="G13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239</v>
      </c>
      <c r="B1" s="1"/>
    </row>
    <row r="2" spans="1:1">
      <c r="A2" s="2" t="s">
        <v>240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ht="29" customHeight="1" spans="1:2">
      <c r="A5" s="5" t="s">
        <v>241</v>
      </c>
      <c r="B5" s="4">
        <v>1</v>
      </c>
    </row>
    <row r="6" ht="29" customHeight="1" spans="1:2">
      <c r="A6" s="6" t="s">
        <v>242</v>
      </c>
      <c r="B6" s="7"/>
    </row>
    <row r="7" ht="29" customHeight="1" spans="1:2">
      <c r="A7" s="8"/>
      <c r="B7" s="7"/>
    </row>
    <row r="8" ht="29" customHeight="1" spans="1:2">
      <c r="A8" s="8"/>
      <c r="B8" s="7"/>
    </row>
    <row r="9" ht="29" customHeight="1" spans="1:2">
      <c r="A9" s="8"/>
      <c r="B9" s="7"/>
    </row>
    <row r="10" ht="29" customHeight="1" spans="1:2">
      <c r="A10" s="8"/>
      <c r="B10" s="7"/>
    </row>
    <row r="11" ht="29" customHeight="1" spans="1:2">
      <c r="A11" s="8"/>
      <c r="B11" s="7"/>
    </row>
    <row r="12" ht="29" customHeight="1" spans="1:2">
      <c r="A12" s="8"/>
      <c r="B12" s="7"/>
    </row>
    <row r="13" ht="29" customHeight="1" spans="1:2">
      <c r="A13" s="8"/>
      <c r="B13" s="7"/>
    </row>
    <row r="14" ht="29" customHeight="1" spans="1:2">
      <c r="A14" s="8"/>
      <c r="B14" s="7"/>
    </row>
    <row r="15" ht="29" customHeight="1" spans="1:2">
      <c r="A15" s="8"/>
      <c r="B15" s="7"/>
    </row>
    <row r="16" ht="29" customHeight="1" spans="1:1">
      <c r="A16" s="9" t="s">
        <v>243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4" sqref="E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5" t="s">
        <v>14</v>
      </c>
      <c r="C2" s="115"/>
    </row>
    <row r="3" ht="29.35" customHeight="1" spans="1:3">
      <c r="A3" s="116"/>
      <c r="B3" s="117" t="s">
        <v>15</v>
      </c>
      <c r="C3" s="117" t="s">
        <v>16</v>
      </c>
    </row>
    <row r="4" ht="28.45" customHeight="1" spans="1:3">
      <c r="A4" s="108"/>
      <c r="B4" s="118" t="s">
        <v>17</v>
      </c>
      <c r="C4" s="93" t="s">
        <v>18</v>
      </c>
    </row>
    <row r="5" ht="28.45" customHeight="1" spans="1:3">
      <c r="A5" s="108"/>
      <c r="B5" s="118" t="s">
        <v>19</v>
      </c>
      <c r="C5" s="93" t="s">
        <v>20</v>
      </c>
    </row>
    <row r="6" ht="28.45" customHeight="1" spans="1:3">
      <c r="A6" s="108"/>
      <c r="B6" s="118" t="s">
        <v>21</v>
      </c>
      <c r="C6" s="93" t="s">
        <v>22</v>
      </c>
    </row>
    <row r="7" ht="28.45" customHeight="1" spans="1:3">
      <c r="A7" s="108"/>
      <c r="B7" s="118" t="s">
        <v>23</v>
      </c>
      <c r="C7" s="93"/>
    </row>
    <row r="8" ht="28.45" customHeight="1" spans="1:3">
      <c r="A8" s="108"/>
      <c r="B8" s="118" t="s">
        <v>24</v>
      </c>
      <c r="C8" s="93" t="s">
        <v>25</v>
      </c>
    </row>
    <row r="9" ht="28.45" customHeight="1" spans="1:3">
      <c r="A9" s="108"/>
      <c r="B9" s="118" t="s">
        <v>26</v>
      </c>
      <c r="C9" s="93" t="s">
        <v>27</v>
      </c>
    </row>
    <row r="10" ht="28.45" customHeight="1" spans="1:3">
      <c r="A10" s="108"/>
      <c r="B10" s="118" t="s">
        <v>28</v>
      </c>
      <c r="C10" s="93" t="s">
        <v>29</v>
      </c>
    </row>
    <row r="11" ht="28.45" customHeight="1" spans="1:3">
      <c r="A11" s="108"/>
      <c r="B11" s="118" t="s">
        <v>30</v>
      </c>
      <c r="C11" s="93" t="s">
        <v>31</v>
      </c>
    </row>
    <row r="12" ht="28.45" customHeight="1" spans="1:3">
      <c r="A12" s="108"/>
      <c r="B12" s="118" t="s">
        <v>32</v>
      </c>
      <c r="C12" s="93"/>
    </row>
    <row r="13" ht="28.45" customHeight="1" spans="1:3">
      <c r="A13" s="10"/>
      <c r="B13" s="118" t="s">
        <v>33</v>
      </c>
      <c r="C13" s="93"/>
    </row>
    <row r="14" ht="28.45" customHeight="1" spans="1:3">
      <c r="A14" s="10"/>
      <c r="B14" s="118" t="s">
        <v>34</v>
      </c>
      <c r="C14" s="93" t="s">
        <v>18</v>
      </c>
    </row>
    <row r="15" ht="36" customHeight="1" spans="2:3">
      <c r="B15" s="118" t="s">
        <v>35</v>
      </c>
      <c r="C15" s="40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2" workbookViewId="0">
      <selection activeCell="J18" sqref="J18"/>
    </sheetView>
  </sheetViews>
  <sheetFormatPr defaultColWidth="10" defaultRowHeight="13.5" outlineLevelCol="3"/>
  <cols>
    <col min="1" max="1" width="27.875" customWidth="1"/>
    <col min="2" max="2" width="15.75" customWidth="1"/>
    <col min="3" max="3" width="29.5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19" customHeight="1" spans="1:4">
      <c r="A3" s="108"/>
      <c r="B3" s="108"/>
      <c r="C3" s="108"/>
      <c r="D3" s="109" t="s">
        <v>37</v>
      </c>
    </row>
    <row r="4" ht="22.75" customHeight="1" spans="1:4">
      <c r="A4" s="79" t="s">
        <v>38</v>
      </c>
      <c r="B4" s="79"/>
      <c r="C4" s="79" t="s">
        <v>39</v>
      </c>
      <c r="D4" s="79"/>
    </row>
    <row r="5" ht="22.75" customHeight="1" spans="1:4">
      <c r="A5" s="79" t="s">
        <v>40</v>
      </c>
      <c r="B5" s="79" t="s">
        <v>41</v>
      </c>
      <c r="C5" s="79" t="s">
        <v>40</v>
      </c>
      <c r="D5" s="79" t="s">
        <v>41</v>
      </c>
    </row>
    <row r="6" ht="18" customHeight="1" spans="1:4">
      <c r="A6" s="110" t="s">
        <v>42</v>
      </c>
      <c r="B6" s="86">
        <v>1226796.16</v>
      </c>
      <c r="C6" s="110" t="s">
        <v>43</v>
      </c>
      <c r="D6" s="88"/>
    </row>
    <row r="7" ht="18" customHeight="1" spans="1:4">
      <c r="A7" s="110" t="s">
        <v>44</v>
      </c>
      <c r="B7" s="88"/>
      <c r="C7" s="110" t="s">
        <v>45</v>
      </c>
      <c r="D7" s="111"/>
    </row>
    <row r="8" ht="18" customHeight="1" spans="1:4">
      <c r="A8" s="110" t="s">
        <v>46</v>
      </c>
      <c r="B8" s="88"/>
      <c r="C8" s="110" t="s">
        <v>47</v>
      </c>
      <c r="D8" s="111"/>
    </row>
    <row r="9" ht="18" customHeight="1" spans="1:4">
      <c r="A9" s="110" t="s">
        <v>48</v>
      </c>
      <c r="B9" s="88"/>
      <c r="C9" s="110" t="s">
        <v>49</v>
      </c>
      <c r="D9" s="111"/>
    </row>
    <row r="10" ht="18" customHeight="1" spans="1:4">
      <c r="A10" s="110" t="s">
        <v>50</v>
      </c>
      <c r="B10" s="86">
        <v>4320000</v>
      </c>
      <c r="C10" s="110" t="s">
        <v>51</v>
      </c>
      <c r="D10" s="111"/>
    </row>
    <row r="11" ht="18" customHeight="1" spans="1:4">
      <c r="A11" s="110" t="s">
        <v>52</v>
      </c>
      <c r="B11" s="88"/>
      <c r="C11" s="110" t="s">
        <v>53</v>
      </c>
      <c r="D11" s="111"/>
    </row>
    <row r="12" ht="18" customHeight="1" spans="1:4">
      <c r="A12" s="110" t="s">
        <v>54</v>
      </c>
      <c r="B12" s="88"/>
      <c r="C12" s="110" t="s">
        <v>55</v>
      </c>
      <c r="D12" s="111"/>
    </row>
    <row r="13" ht="18" customHeight="1" spans="1:4">
      <c r="A13" s="110" t="s">
        <v>56</v>
      </c>
      <c r="B13" s="88"/>
      <c r="C13" s="110" t="s">
        <v>57</v>
      </c>
      <c r="D13" s="86">
        <v>159382.96</v>
      </c>
    </row>
    <row r="14" ht="18" customHeight="1" spans="1:4">
      <c r="A14" s="110" t="s">
        <v>58</v>
      </c>
      <c r="B14" s="88"/>
      <c r="C14" s="110" t="s">
        <v>59</v>
      </c>
      <c r="D14" s="111"/>
    </row>
    <row r="15" ht="18" customHeight="1" spans="1:4">
      <c r="A15" s="110"/>
      <c r="B15" s="112"/>
      <c r="C15" s="110" t="s">
        <v>60</v>
      </c>
      <c r="D15" s="86">
        <v>5387413.2</v>
      </c>
    </row>
    <row r="16" ht="18" customHeight="1" spans="1:4">
      <c r="A16" s="110"/>
      <c r="B16" s="112"/>
      <c r="C16" s="110" t="s">
        <v>61</v>
      </c>
      <c r="D16" s="111"/>
    </row>
    <row r="17" ht="18" customHeight="1" spans="1:4">
      <c r="A17" s="110"/>
      <c r="B17" s="112"/>
      <c r="C17" s="110" t="s">
        <v>62</v>
      </c>
      <c r="D17" s="111"/>
    </row>
    <row r="18" ht="18" customHeight="1" spans="1:4">
      <c r="A18" s="110"/>
      <c r="B18" s="112"/>
      <c r="C18" s="110" t="s">
        <v>63</v>
      </c>
      <c r="D18" s="111"/>
    </row>
    <row r="19" ht="18" customHeight="1" spans="1:4">
      <c r="A19" s="110"/>
      <c r="B19" s="112"/>
      <c r="C19" s="110" t="s">
        <v>64</v>
      </c>
      <c r="D19" s="111"/>
    </row>
    <row r="20" ht="18" customHeight="1" spans="1:4">
      <c r="A20" s="113"/>
      <c r="B20" s="114"/>
      <c r="C20" s="110" t="s">
        <v>65</v>
      </c>
      <c r="D20" s="111"/>
    </row>
    <row r="21" ht="18" customHeight="1" spans="1:4">
      <c r="A21" s="113"/>
      <c r="B21" s="114"/>
      <c r="C21" s="110" t="s">
        <v>66</v>
      </c>
      <c r="D21" s="111"/>
    </row>
    <row r="22" ht="18" customHeight="1" spans="1:4">
      <c r="A22" s="113"/>
      <c r="B22" s="114"/>
      <c r="C22" s="110" t="s">
        <v>67</v>
      </c>
      <c r="D22" s="111"/>
    </row>
    <row r="23" ht="18" customHeight="1" spans="1:4">
      <c r="A23" s="113"/>
      <c r="B23" s="114"/>
      <c r="C23" s="110" t="s">
        <v>68</v>
      </c>
      <c r="D23" s="111"/>
    </row>
    <row r="24" ht="18" customHeight="1" spans="1:4">
      <c r="A24" s="113"/>
      <c r="B24" s="114"/>
      <c r="C24" s="110" t="s">
        <v>69</v>
      </c>
      <c r="D24" s="111"/>
    </row>
    <row r="25" ht="18" customHeight="1" spans="1:4">
      <c r="A25" s="110"/>
      <c r="B25" s="112"/>
      <c r="C25" s="110" t="s">
        <v>70</v>
      </c>
      <c r="D25" s="89"/>
    </row>
    <row r="26" ht="18" customHeight="1" spans="1:4">
      <c r="A26" s="110"/>
      <c r="B26" s="112"/>
      <c r="C26" s="110" t="s">
        <v>71</v>
      </c>
      <c r="D26" s="111"/>
    </row>
    <row r="27" ht="18" customHeight="1" spans="1:4">
      <c r="A27" s="110"/>
      <c r="B27" s="112"/>
      <c r="C27" s="110" t="s">
        <v>72</v>
      </c>
      <c r="D27" s="111"/>
    </row>
    <row r="28" ht="18" customHeight="1" spans="1:4">
      <c r="A28" s="113"/>
      <c r="B28" s="114"/>
      <c r="C28" s="110" t="s">
        <v>73</v>
      </c>
      <c r="D28" s="111"/>
    </row>
    <row r="29" ht="18" customHeight="1" spans="1:4">
      <c r="A29" s="113"/>
      <c r="B29" s="114"/>
      <c r="C29" s="110" t="s">
        <v>74</v>
      </c>
      <c r="D29" s="111"/>
    </row>
    <row r="30" ht="18" customHeight="1" spans="1:4">
      <c r="A30" s="113"/>
      <c r="B30" s="114"/>
      <c r="C30" s="110" t="s">
        <v>75</v>
      </c>
      <c r="D30" s="111"/>
    </row>
    <row r="31" ht="18" customHeight="1" spans="1:4">
      <c r="A31" s="113"/>
      <c r="B31" s="114"/>
      <c r="C31" s="110" t="s">
        <v>76</v>
      </c>
      <c r="D31" s="111"/>
    </row>
    <row r="32" ht="18" customHeight="1" spans="1:4">
      <c r="A32" s="113"/>
      <c r="B32" s="114"/>
      <c r="C32" s="110" t="s">
        <v>77</v>
      </c>
      <c r="D32" s="111"/>
    </row>
    <row r="33" ht="18" customHeight="1" spans="1:4">
      <c r="A33" s="110"/>
      <c r="B33" s="110"/>
      <c r="C33" s="110" t="s">
        <v>78</v>
      </c>
      <c r="D33" s="111"/>
    </row>
    <row r="34" ht="18" customHeight="1" spans="1:4">
      <c r="A34" s="110"/>
      <c r="B34" s="110"/>
      <c r="C34" s="110" t="s">
        <v>79</v>
      </c>
      <c r="D34" s="111"/>
    </row>
    <row r="35" ht="18" customHeight="1" spans="1:4">
      <c r="A35" s="110"/>
      <c r="B35" s="110"/>
      <c r="C35" s="110" t="s">
        <v>80</v>
      </c>
      <c r="D35" s="111"/>
    </row>
    <row r="36" ht="18" customHeight="1" spans="1:4">
      <c r="A36" s="110"/>
      <c r="B36" s="110"/>
      <c r="C36" s="110"/>
      <c r="D36" s="110"/>
    </row>
    <row r="37" ht="18" customHeight="1" spans="1:4">
      <c r="A37" s="110"/>
      <c r="B37" s="110"/>
      <c r="C37" s="110"/>
      <c r="D37" s="110"/>
    </row>
    <row r="38" ht="18" customHeight="1" spans="1:4">
      <c r="A38" s="110"/>
      <c r="B38" s="110"/>
      <c r="C38" s="110"/>
      <c r="D38" s="110"/>
    </row>
    <row r="39" ht="18" customHeight="1" spans="1:4">
      <c r="A39" s="113" t="s">
        <v>81</v>
      </c>
      <c r="B39" s="114">
        <f>SUM(B6:B14)</f>
        <v>5546796.16</v>
      </c>
      <c r="C39" s="113" t="s">
        <v>82</v>
      </c>
      <c r="D39" s="114">
        <f>SUM(D6:D38)</f>
        <v>5546796.16</v>
      </c>
    </row>
    <row r="40" ht="18" customHeight="1" spans="1:4">
      <c r="A40" s="113" t="s">
        <v>83</v>
      </c>
      <c r="B40" s="114"/>
      <c r="C40" s="113" t="s">
        <v>84</v>
      </c>
      <c r="D40" s="114"/>
    </row>
    <row r="41" ht="18" customHeight="1" spans="1:4">
      <c r="A41" s="113" t="s">
        <v>85</v>
      </c>
      <c r="B41" s="112"/>
      <c r="C41" s="110"/>
      <c r="D41" s="112"/>
    </row>
    <row r="42" ht="18" customHeight="1" spans="1:4">
      <c r="A42" s="113" t="s">
        <v>86</v>
      </c>
      <c r="B42" s="114">
        <f>B39+B40</f>
        <v>5546796.16</v>
      </c>
      <c r="C42" s="113" t="s">
        <v>87</v>
      </c>
      <c r="D42" s="114">
        <f>D39+D40</f>
        <v>5546796.16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6" sqref="B6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99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2" customHeight="1" spans="1:3">
      <c r="A5" s="100" t="s">
        <v>89</v>
      </c>
      <c r="B5" s="101">
        <f>B6+B7</f>
        <v>1226796.16</v>
      </c>
      <c r="C5" s="18"/>
    </row>
    <row r="6" s="17" customFormat="1" ht="22" customHeight="1" spans="1:3">
      <c r="A6" s="102" t="s">
        <v>90</v>
      </c>
      <c r="B6" s="101">
        <v>1226796.16</v>
      </c>
      <c r="C6" s="18"/>
    </row>
    <row r="7" s="17" customFormat="1" ht="22" customHeight="1" spans="1:3">
      <c r="A7" s="102" t="s">
        <v>91</v>
      </c>
      <c r="B7" s="103"/>
      <c r="C7" s="18"/>
    </row>
    <row r="8" s="17" customFormat="1" ht="22" customHeight="1" spans="1:3">
      <c r="A8" s="100" t="s">
        <v>92</v>
      </c>
      <c r="B8" s="103">
        <f>B9+B10</f>
        <v>0</v>
      </c>
      <c r="C8" s="18"/>
    </row>
    <row r="9" s="17" customFormat="1" ht="22" customHeight="1" spans="1:3">
      <c r="A9" s="102" t="s">
        <v>90</v>
      </c>
      <c r="B9" s="103"/>
      <c r="C9" s="18"/>
    </row>
    <row r="10" s="17" customFormat="1" ht="22" customHeight="1" spans="1:3">
      <c r="A10" s="102" t="s">
        <v>91</v>
      </c>
      <c r="B10" s="103"/>
      <c r="C10" s="18"/>
    </row>
    <row r="11" s="17" customFormat="1" ht="22" customHeight="1" spans="1:3">
      <c r="A11" s="100" t="s">
        <v>93</v>
      </c>
      <c r="B11" s="103"/>
      <c r="C11" s="18"/>
    </row>
    <row r="12" s="17" customFormat="1" ht="22" customHeight="1" spans="1:3">
      <c r="A12" s="102" t="s">
        <v>90</v>
      </c>
      <c r="B12" s="103"/>
      <c r="C12" s="18"/>
    </row>
    <row r="13" s="17" customFormat="1" ht="22" customHeight="1" spans="1:3">
      <c r="A13" s="102" t="s">
        <v>91</v>
      </c>
      <c r="B13" s="103"/>
      <c r="C13" s="18"/>
    </row>
    <row r="14" s="17" customFormat="1" ht="22" customHeight="1" spans="1:3">
      <c r="A14" s="104" t="s">
        <v>94</v>
      </c>
      <c r="B14" s="103">
        <f>SUM(B15:B17)</f>
        <v>4320000</v>
      </c>
      <c r="C14" s="18"/>
    </row>
    <row r="15" s="17" customFormat="1" ht="22" customHeight="1" spans="1:3">
      <c r="A15" s="102" t="s">
        <v>95</v>
      </c>
      <c r="B15" s="103"/>
      <c r="C15" s="18"/>
    </row>
    <row r="16" s="17" customFormat="1" ht="22" customHeight="1" spans="1:3">
      <c r="A16" s="102" t="s">
        <v>96</v>
      </c>
      <c r="B16" s="86">
        <v>4320000</v>
      </c>
      <c r="C16" s="18"/>
    </row>
    <row r="17" s="17" customFormat="1" ht="22" customHeight="1" spans="1:3">
      <c r="A17" s="102" t="s">
        <v>97</v>
      </c>
      <c r="B17" s="103"/>
      <c r="C17" s="18"/>
    </row>
    <row r="18" s="17" customFormat="1" ht="22" customHeight="1" spans="1:3">
      <c r="A18" s="104" t="s">
        <v>98</v>
      </c>
      <c r="B18" s="103"/>
      <c r="C18" s="18"/>
    </row>
    <row r="19" s="17" customFormat="1" ht="22" customHeight="1" spans="1:3">
      <c r="A19" s="104" t="s">
        <v>99</v>
      </c>
      <c r="B19" s="103"/>
      <c r="C19" s="18"/>
    </row>
    <row r="20" s="17" customFormat="1" ht="22" customHeight="1" spans="1:3">
      <c r="A20" s="104" t="s">
        <v>100</v>
      </c>
      <c r="B20" s="103"/>
      <c r="C20" s="18"/>
    </row>
    <row r="21" s="17" customFormat="1" ht="22" customHeight="1" spans="1:3">
      <c r="A21" s="104" t="s">
        <v>101</v>
      </c>
      <c r="B21" s="103"/>
      <c r="C21" s="18"/>
    </row>
    <row r="22" s="17" customFormat="1" ht="22" customHeight="1" spans="1:3">
      <c r="A22" s="104" t="s">
        <v>102</v>
      </c>
      <c r="B22" s="101">
        <f>B23+B26+B29+B30</f>
        <v>0</v>
      </c>
      <c r="C22" s="18"/>
    </row>
    <row r="23" s="17" customFormat="1" ht="22" customHeight="1" spans="1:3">
      <c r="A23" s="102" t="s">
        <v>103</v>
      </c>
      <c r="B23" s="101">
        <f>B24+B25</f>
        <v>0</v>
      </c>
      <c r="C23" s="18"/>
    </row>
    <row r="24" s="17" customFormat="1" ht="22" customHeight="1" spans="1:3">
      <c r="A24" s="102" t="s">
        <v>104</v>
      </c>
      <c r="B24" s="101"/>
      <c r="C24" s="18"/>
    </row>
    <row r="25" s="17" customFormat="1" ht="22" customHeight="1" spans="1:3">
      <c r="A25" s="102" t="s">
        <v>105</v>
      </c>
      <c r="B25" s="101"/>
      <c r="C25" s="18"/>
    </row>
    <row r="26" s="17" customFormat="1" ht="22" customHeight="1" spans="1:3">
      <c r="A26" s="102" t="s">
        <v>106</v>
      </c>
      <c r="B26" s="101">
        <f>B27+B28</f>
        <v>0</v>
      </c>
      <c r="C26" s="18"/>
    </row>
    <row r="27" s="17" customFormat="1" ht="22" customHeight="1" spans="1:3">
      <c r="A27" s="102" t="s">
        <v>107</v>
      </c>
      <c r="B27" s="101"/>
      <c r="C27" s="18"/>
    </row>
    <row r="28" s="17" customFormat="1" ht="22" customHeight="1" spans="1:3">
      <c r="A28" s="102" t="s">
        <v>108</v>
      </c>
      <c r="B28" s="101"/>
      <c r="C28" s="18"/>
    </row>
    <row r="29" s="17" customFormat="1" ht="22" customHeight="1" spans="1:3">
      <c r="A29" s="102" t="s">
        <v>109</v>
      </c>
      <c r="B29" s="101"/>
      <c r="C29" s="18"/>
    </row>
    <row r="30" s="17" customFormat="1" ht="22" customHeight="1" spans="1:3">
      <c r="A30" s="102" t="s">
        <v>110</v>
      </c>
      <c r="B30" s="101"/>
      <c r="C30" s="18"/>
    </row>
    <row r="31" ht="22" customHeight="1" spans="1:2">
      <c r="A31" s="105"/>
      <c r="B31" s="101"/>
    </row>
    <row r="32" s="17" customFormat="1" ht="22" customHeight="1" spans="1:3">
      <c r="A32" s="106" t="s">
        <v>111</v>
      </c>
      <c r="B32" s="107">
        <f>B5+B8+B14+B18+B19+B20+B21+B22</f>
        <v>5546796.16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G15" sqref="G15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32" customHeight="1" spans="1:5">
      <c r="A4" s="92" t="s">
        <v>113</v>
      </c>
      <c r="B4" s="92" t="s">
        <v>114</v>
      </c>
      <c r="C4" s="92" t="s">
        <v>115</v>
      </c>
      <c r="D4" s="92" t="s">
        <v>116</v>
      </c>
      <c r="E4" s="92" t="s">
        <v>117</v>
      </c>
    </row>
    <row r="5" ht="32" customHeight="1" spans="1:5">
      <c r="A5" s="93" t="s">
        <v>118</v>
      </c>
      <c r="B5" s="68">
        <f>B6+B12</f>
        <v>5546796.16</v>
      </c>
      <c r="C5" s="68">
        <f>C6+C12</f>
        <v>5546796.16</v>
      </c>
      <c r="D5" s="68"/>
      <c r="E5" s="68"/>
    </row>
    <row r="6" ht="32" customHeight="1" spans="1:5">
      <c r="A6" s="94" t="s">
        <v>119</v>
      </c>
      <c r="B6" s="71">
        <f>B7+B10</f>
        <v>159382.96</v>
      </c>
      <c r="C6" s="71">
        <f>C7+C10</f>
        <v>159382.96</v>
      </c>
      <c r="D6" s="68"/>
      <c r="E6" s="68"/>
    </row>
    <row r="7" ht="32" customHeight="1" spans="1:5">
      <c r="A7" s="94" t="s">
        <v>120</v>
      </c>
      <c r="B7" s="71">
        <f>B8+B9</f>
        <v>151229.26</v>
      </c>
      <c r="C7" s="71">
        <f>C8+C9</f>
        <v>151229.26</v>
      </c>
      <c r="D7" s="68"/>
      <c r="E7" s="68"/>
    </row>
    <row r="8" ht="32" customHeight="1" spans="1:5">
      <c r="A8" s="95" t="s">
        <v>121</v>
      </c>
      <c r="B8" s="73">
        <v>1750</v>
      </c>
      <c r="C8" s="73">
        <v>1750</v>
      </c>
      <c r="D8" s="96"/>
      <c r="E8" s="96"/>
    </row>
    <row r="9" ht="32" customHeight="1" spans="1:5">
      <c r="A9" s="95" t="s">
        <v>122</v>
      </c>
      <c r="B9" s="73">
        <v>149479.26</v>
      </c>
      <c r="C9" s="73">
        <v>149479.26</v>
      </c>
      <c r="D9" s="96"/>
      <c r="E9" s="96"/>
    </row>
    <row r="10" ht="32" customHeight="1" spans="1:5">
      <c r="A10" s="94" t="s">
        <v>123</v>
      </c>
      <c r="B10" s="75">
        <f t="shared" ref="B10:B15" si="0">B11</f>
        <v>8153.7</v>
      </c>
      <c r="C10" s="75">
        <f>C11</f>
        <v>8153.7</v>
      </c>
      <c r="D10" s="96"/>
      <c r="E10" s="96"/>
    </row>
    <row r="11" ht="32" customHeight="1" spans="1:5">
      <c r="A11" s="97" t="s">
        <v>124</v>
      </c>
      <c r="B11" s="73">
        <v>8153.7</v>
      </c>
      <c r="C11" s="73">
        <v>8153.7</v>
      </c>
      <c r="D11" s="96"/>
      <c r="E11" s="96"/>
    </row>
    <row r="12" ht="32" customHeight="1" spans="1:5">
      <c r="A12" s="98" t="s">
        <v>125</v>
      </c>
      <c r="B12" s="75">
        <f>B13+B15</f>
        <v>5387413.2</v>
      </c>
      <c r="C12" s="75">
        <f>C13+C15</f>
        <v>5387413.2</v>
      </c>
      <c r="D12" s="96"/>
      <c r="E12" s="96"/>
    </row>
    <row r="13" ht="32" customHeight="1" spans="1:5">
      <c r="A13" s="98" t="s">
        <v>126</v>
      </c>
      <c r="B13" s="75">
        <f t="shared" si="0"/>
        <v>5320676.02</v>
      </c>
      <c r="C13" s="75">
        <f>C14</f>
        <v>5320676.02</v>
      </c>
      <c r="D13" s="96"/>
      <c r="E13" s="96"/>
    </row>
    <row r="14" ht="32" customHeight="1" spans="1:5">
      <c r="A14" s="96" t="s">
        <v>127</v>
      </c>
      <c r="B14" s="73">
        <v>5320676.02</v>
      </c>
      <c r="C14" s="73">
        <v>5320676.02</v>
      </c>
      <c r="D14" s="96"/>
      <c r="E14" s="96"/>
    </row>
    <row r="15" ht="32" customHeight="1" spans="1:5">
      <c r="A15" s="98" t="s">
        <v>128</v>
      </c>
      <c r="B15" s="75">
        <f t="shared" si="0"/>
        <v>66737.18</v>
      </c>
      <c r="C15" s="75">
        <f>C16</f>
        <v>66737.18</v>
      </c>
      <c r="D15" s="96"/>
      <c r="E15" s="96"/>
    </row>
    <row r="16" ht="32" customHeight="1" spans="1:5">
      <c r="A16" s="97" t="s">
        <v>129</v>
      </c>
      <c r="B16" s="73">
        <v>66737.18</v>
      </c>
      <c r="C16" s="73">
        <v>66737.18</v>
      </c>
      <c r="D16" s="96"/>
      <c r="E16" s="96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4" workbookViewId="0">
      <selection activeCell="G18" sqref="G18"/>
    </sheetView>
  </sheetViews>
  <sheetFormatPr defaultColWidth="10" defaultRowHeight="13.5" outlineLevelCol="6"/>
  <cols>
    <col min="1" max="1" width="24.5666666666667" customWidth="1"/>
    <col min="2" max="2" width="15.125" customWidth="1"/>
    <col min="3" max="3" width="33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9" t="s">
        <v>37</v>
      </c>
      <c r="D3" s="49"/>
      <c r="E3" s="12"/>
      <c r="F3" s="12"/>
      <c r="G3" s="12"/>
    </row>
    <row r="4" ht="22.75" customHeight="1" spans="1:7">
      <c r="A4" s="79" t="s">
        <v>38</v>
      </c>
      <c r="B4" s="79"/>
      <c r="C4" s="79" t="s">
        <v>39</v>
      </c>
      <c r="D4" s="79"/>
      <c r="E4" s="12"/>
      <c r="F4" s="12"/>
      <c r="G4" s="12"/>
    </row>
    <row r="5" ht="22.75" customHeight="1" spans="1:7">
      <c r="A5" s="79" t="s">
        <v>40</v>
      </c>
      <c r="B5" s="79" t="s">
        <v>41</v>
      </c>
      <c r="C5" s="79" t="s">
        <v>40</v>
      </c>
      <c r="D5" s="79" t="s">
        <v>118</v>
      </c>
      <c r="E5" s="12"/>
      <c r="F5" s="12"/>
      <c r="G5" s="12"/>
    </row>
    <row r="6" ht="22.75" customHeight="1" spans="1:7">
      <c r="A6" s="15" t="s">
        <v>131</v>
      </c>
      <c r="B6" s="86">
        <v>1226796.16</v>
      </c>
      <c r="C6" s="15" t="s">
        <v>132</v>
      </c>
      <c r="D6" s="87">
        <f>D14+D16</f>
        <v>1226796.16</v>
      </c>
      <c r="E6" s="12"/>
      <c r="F6" s="12"/>
      <c r="G6" s="12"/>
    </row>
    <row r="7" ht="22.75" customHeight="1" spans="1:7">
      <c r="A7" s="15" t="s">
        <v>133</v>
      </c>
      <c r="B7" s="88"/>
      <c r="C7" s="15" t="s">
        <v>134</v>
      </c>
      <c r="D7" s="88"/>
      <c r="E7" s="12"/>
      <c r="F7" s="12"/>
      <c r="G7" s="12"/>
    </row>
    <row r="8" ht="22.75" customHeight="1" spans="1:7">
      <c r="A8" s="15" t="s">
        <v>135</v>
      </c>
      <c r="B8" s="88"/>
      <c r="C8" s="15" t="s">
        <v>136</v>
      </c>
      <c r="D8" s="88"/>
      <c r="E8" s="12"/>
      <c r="F8" s="12"/>
      <c r="G8" s="12"/>
    </row>
    <row r="9" ht="22.75" customHeight="1" spans="1:7">
      <c r="A9" s="15" t="s">
        <v>137</v>
      </c>
      <c r="B9" s="88"/>
      <c r="C9" s="15" t="s">
        <v>138</v>
      </c>
      <c r="D9" s="88"/>
      <c r="E9" s="12"/>
      <c r="F9" s="12"/>
      <c r="G9" s="12"/>
    </row>
    <row r="10" ht="18" customHeight="1" spans="1:7">
      <c r="A10" s="15"/>
      <c r="B10" s="84"/>
      <c r="C10" s="15" t="s">
        <v>139</v>
      </c>
      <c r="D10" s="88"/>
      <c r="E10" s="12"/>
      <c r="F10" s="12"/>
      <c r="G10" s="12"/>
    </row>
    <row r="11" ht="18" customHeight="1" spans="1:7">
      <c r="A11" s="15"/>
      <c r="B11" s="84"/>
      <c r="C11" s="15" t="s">
        <v>140</v>
      </c>
      <c r="D11" s="88"/>
      <c r="E11" s="12"/>
      <c r="F11" s="12"/>
      <c r="G11" s="12"/>
    </row>
    <row r="12" ht="18" customHeight="1" spans="1:7">
      <c r="A12" s="15"/>
      <c r="B12" s="84"/>
      <c r="C12" s="15" t="s">
        <v>141</v>
      </c>
      <c r="D12" s="88"/>
      <c r="E12" s="12"/>
      <c r="F12" s="12"/>
      <c r="G12" s="12"/>
    </row>
    <row r="13" ht="18" customHeight="1" spans="1:7">
      <c r="A13" s="46"/>
      <c r="B13" s="80"/>
      <c r="C13" s="15" t="s">
        <v>142</v>
      </c>
      <c r="D13" s="88"/>
      <c r="E13" s="12"/>
      <c r="F13" s="12"/>
      <c r="G13" s="12"/>
    </row>
    <row r="14" ht="22.75" customHeight="1" spans="1:7">
      <c r="A14" s="15"/>
      <c r="B14" s="84"/>
      <c r="C14" s="15" t="s">
        <v>143</v>
      </c>
      <c r="D14" s="86">
        <v>159382.96</v>
      </c>
      <c r="E14" s="12"/>
      <c r="F14" s="12"/>
      <c r="G14" s="48"/>
    </row>
    <row r="15" ht="22.75" customHeight="1" spans="1:7">
      <c r="A15" s="15"/>
      <c r="B15" s="84"/>
      <c r="C15" s="15" t="s">
        <v>144</v>
      </c>
      <c r="D15" s="88"/>
      <c r="E15" s="12"/>
      <c r="F15" s="12"/>
      <c r="G15" s="12"/>
    </row>
    <row r="16" ht="22.75" customHeight="1" spans="1:7">
      <c r="A16" s="15"/>
      <c r="B16" s="84"/>
      <c r="C16" s="15" t="s">
        <v>145</v>
      </c>
      <c r="D16" s="86">
        <v>1067413.2</v>
      </c>
      <c r="E16" s="12"/>
      <c r="F16" s="12"/>
      <c r="G16" s="12"/>
    </row>
    <row r="17" ht="20" customHeight="1" spans="1:7">
      <c r="A17" s="15"/>
      <c r="B17" s="84"/>
      <c r="C17" s="15" t="s">
        <v>146</v>
      </c>
      <c r="D17" s="88"/>
      <c r="E17" s="12"/>
      <c r="F17" s="12"/>
      <c r="G17" s="12"/>
    </row>
    <row r="18" ht="20" customHeight="1" spans="1:7">
      <c r="A18" s="15"/>
      <c r="B18" s="84"/>
      <c r="C18" s="15" t="s">
        <v>147</v>
      </c>
      <c r="D18" s="88"/>
      <c r="E18" s="12"/>
      <c r="F18" s="12"/>
      <c r="G18" s="12"/>
    </row>
    <row r="19" ht="20" customHeight="1" spans="1:7">
      <c r="A19" s="15"/>
      <c r="B19" s="15"/>
      <c r="C19" s="15" t="s">
        <v>148</v>
      </c>
      <c r="D19" s="88"/>
      <c r="E19" s="12"/>
      <c r="F19" s="12"/>
      <c r="G19" s="12"/>
    </row>
    <row r="20" ht="20" customHeight="1" spans="1:7">
      <c r="A20" s="15"/>
      <c r="B20" s="15"/>
      <c r="C20" s="15" t="s">
        <v>149</v>
      </c>
      <c r="D20" s="88"/>
      <c r="E20" s="12"/>
      <c r="F20" s="12"/>
      <c r="G20" s="12"/>
    </row>
    <row r="21" ht="20" customHeight="1" spans="1:7">
      <c r="A21" s="15"/>
      <c r="B21" s="15"/>
      <c r="C21" s="15" t="s">
        <v>150</v>
      </c>
      <c r="D21" s="88"/>
      <c r="E21" s="12"/>
      <c r="F21" s="12"/>
      <c r="G21" s="12"/>
    </row>
    <row r="22" ht="20" customHeight="1" spans="1:7">
      <c r="A22" s="15"/>
      <c r="B22" s="15"/>
      <c r="C22" s="15" t="s">
        <v>151</v>
      </c>
      <c r="D22" s="88"/>
      <c r="E22" s="12"/>
      <c r="F22" s="12"/>
      <c r="G22" s="12"/>
    </row>
    <row r="23" ht="20" customHeight="1" spans="1:7">
      <c r="A23" s="15"/>
      <c r="B23" s="15"/>
      <c r="C23" s="15" t="s">
        <v>152</v>
      </c>
      <c r="D23" s="88"/>
      <c r="E23" s="12"/>
      <c r="F23" s="12"/>
      <c r="G23" s="12"/>
    </row>
    <row r="24" ht="20" customHeight="1" spans="1:7">
      <c r="A24" s="15"/>
      <c r="B24" s="15"/>
      <c r="C24" s="15" t="s">
        <v>153</v>
      </c>
      <c r="D24" s="88"/>
      <c r="E24" s="12"/>
      <c r="F24" s="12"/>
      <c r="G24" s="12"/>
    </row>
    <row r="25" ht="20" customHeight="1" spans="1:7">
      <c r="A25" s="15"/>
      <c r="B25" s="15"/>
      <c r="C25" s="15" t="s">
        <v>154</v>
      </c>
      <c r="D25" s="88"/>
      <c r="E25" s="12"/>
      <c r="F25" s="12"/>
      <c r="G25" s="12"/>
    </row>
    <row r="26" ht="20" customHeight="1" spans="1:7">
      <c r="A26" s="15"/>
      <c r="B26" s="15"/>
      <c r="C26" s="15" t="s">
        <v>155</v>
      </c>
      <c r="D26" s="89"/>
      <c r="E26" s="12"/>
      <c r="F26" s="12"/>
      <c r="G26" s="12"/>
    </row>
    <row r="27" ht="20" customHeight="1" spans="1:7">
      <c r="A27" s="15"/>
      <c r="B27" s="15"/>
      <c r="C27" s="15" t="s">
        <v>156</v>
      </c>
      <c r="D27" s="88"/>
      <c r="E27" s="12"/>
      <c r="F27" s="12"/>
      <c r="G27" s="12"/>
    </row>
    <row r="28" ht="20" customHeight="1" spans="1:7">
      <c r="A28" s="15"/>
      <c r="B28" s="15"/>
      <c r="C28" s="15" t="s">
        <v>157</v>
      </c>
      <c r="D28" s="88"/>
      <c r="E28" s="12"/>
      <c r="F28" s="12"/>
      <c r="G28" s="12"/>
    </row>
    <row r="29" ht="20" customHeight="1" spans="1:7">
      <c r="A29" s="15"/>
      <c r="B29" s="15"/>
      <c r="C29" s="15" t="s">
        <v>158</v>
      </c>
      <c r="D29" s="88"/>
      <c r="E29" s="12"/>
      <c r="F29" s="12"/>
      <c r="G29" s="12"/>
    </row>
    <row r="30" ht="20" customHeight="1" spans="1:7">
      <c r="A30" s="15"/>
      <c r="B30" s="15"/>
      <c r="C30" s="15" t="s">
        <v>159</v>
      </c>
      <c r="D30" s="88"/>
      <c r="E30" s="12"/>
      <c r="F30" s="12"/>
      <c r="G30" s="12"/>
    </row>
    <row r="31" ht="20" customHeight="1" spans="1:7">
      <c r="A31" s="15"/>
      <c r="B31" s="15"/>
      <c r="C31" s="15" t="s">
        <v>160</v>
      </c>
      <c r="D31" s="88"/>
      <c r="E31" s="12"/>
      <c r="F31" s="12"/>
      <c r="G31" s="12"/>
    </row>
    <row r="32" ht="20" customHeight="1" spans="1:7">
      <c r="A32" s="15"/>
      <c r="B32" s="15"/>
      <c r="C32" s="15" t="s">
        <v>161</v>
      </c>
      <c r="D32" s="88"/>
      <c r="E32" s="12"/>
      <c r="F32" s="12"/>
      <c r="G32" s="12"/>
    </row>
    <row r="33" ht="20" customHeight="1" spans="1:7">
      <c r="A33" s="15"/>
      <c r="B33" s="15"/>
      <c r="C33" s="15" t="s">
        <v>162</v>
      </c>
      <c r="D33" s="88"/>
      <c r="E33" s="12"/>
      <c r="F33" s="12"/>
      <c r="G33" s="12"/>
    </row>
    <row r="34" ht="20" customHeight="1" spans="1:7">
      <c r="A34" s="15"/>
      <c r="B34" s="15"/>
      <c r="C34" s="15" t="s">
        <v>163</v>
      </c>
      <c r="D34" s="88"/>
      <c r="E34" s="12"/>
      <c r="F34" s="12"/>
      <c r="G34" s="12"/>
    </row>
    <row r="35" ht="20" customHeight="1" spans="1:7">
      <c r="A35" s="15"/>
      <c r="B35" s="15"/>
      <c r="C35" s="15" t="s">
        <v>164</v>
      </c>
      <c r="D35" s="88"/>
      <c r="E35" s="12"/>
      <c r="F35" s="12"/>
      <c r="G35" s="12"/>
    </row>
    <row r="36" ht="22.75" customHeight="1" spans="1:7">
      <c r="A36" s="15"/>
      <c r="B36" s="15"/>
      <c r="C36" s="15" t="s">
        <v>165</v>
      </c>
      <c r="D36" s="87"/>
      <c r="E36" s="12"/>
      <c r="F36" s="12"/>
      <c r="G36" s="12"/>
    </row>
    <row r="37" ht="22.75" customHeight="1" spans="1:7">
      <c r="A37" s="79" t="s">
        <v>166</v>
      </c>
      <c r="B37" s="90">
        <f>B6</f>
        <v>1226796.16</v>
      </c>
      <c r="C37" s="79" t="s">
        <v>167</v>
      </c>
      <c r="D37" s="91">
        <f>D6</f>
        <v>1226796.16</v>
      </c>
      <c r="E37" s="48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7" sqref="D7"/>
    </sheetView>
  </sheetViews>
  <sheetFormatPr defaultColWidth="10" defaultRowHeight="13.5" outlineLevelRow="7"/>
  <cols>
    <col min="1" max="1" width="13.5" customWidth="1"/>
    <col min="2" max="2" width="15" customWidth="1"/>
    <col min="3" max="3" width="13.625" customWidth="1"/>
    <col min="4" max="4" width="13.25" customWidth="1"/>
    <col min="5" max="5" width="10.375" customWidth="1"/>
    <col min="6" max="6" width="8.25" customWidth="1"/>
    <col min="7" max="7" width="12.25" customWidth="1"/>
    <col min="8" max="8" width="12" customWidth="1"/>
    <col min="9" max="9" width="8.875" customWidth="1"/>
    <col min="10" max="10" width="11.25" customWidth="1"/>
    <col min="11" max="11" width="11.6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37</v>
      </c>
      <c r="K3" s="49"/>
    </row>
    <row r="4" ht="22.75" customHeight="1" spans="1:11">
      <c r="A4" s="79" t="s">
        <v>169</v>
      </c>
      <c r="B4" s="79" t="s">
        <v>118</v>
      </c>
      <c r="C4" s="79" t="s">
        <v>170</v>
      </c>
      <c r="D4" s="79"/>
      <c r="E4" s="79"/>
      <c r="F4" s="79" t="s">
        <v>171</v>
      </c>
      <c r="G4" s="79"/>
      <c r="H4" s="79"/>
      <c r="I4" s="79" t="s">
        <v>172</v>
      </c>
      <c r="J4" s="79"/>
      <c r="K4" s="79"/>
    </row>
    <row r="5" ht="22.75" customHeight="1" spans="1:11">
      <c r="A5" s="79"/>
      <c r="B5" s="79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6" t="s">
        <v>118</v>
      </c>
      <c r="B6" s="80">
        <v>1226796.16</v>
      </c>
      <c r="C6" s="80">
        <v>1226796.16</v>
      </c>
      <c r="D6" s="80">
        <v>1226796.16</v>
      </c>
      <c r="E6" s="81"/>
      <c r="F6" s="81"/>
      <c r="G6" s="81"/>
      <c r="H6" s="81"/>
      <c r="I6" s="81"/>
      <c r="J6" s="81"/>
      <c r="K6" s="81"/>
    </row>
    <row r="7" ht="22.75" customHeight="1" spans="1:11">
      <c r="A7" s="82" t="s">
        <v>3</v>
      </c>
      <c r="B7" s="83">
        <v>1226796.16</v>
      </c>
      <c r="C7" s="83">
        <v>1226796.16</v>
      </c>
      <c r="D7" s="84">
        <v>1226796.16</v>
      </c>
      <c r="E7" s="80"/>
      <c r="F7" s="80"/>
      <c r="G7" s="80"/>
      <c r="H7" s="80"/>
      <c r="I7" s="80"/>
      <c r="J7" s="80"/>
      <c r="K7" s="80"/>
    </row>
    <row r="8" ht="22.75" customHeight="1" spans="1:11">
      <c r="A8" s="85"/>
      <c r="B8" s="83"/>
      <c r="C8" s="83"/>
      <c r="D8" s="80"/>
      <c r="E8" s="80"/>
      <c r="F8" s="80"/>
      <c r="G8" s="80"/>
      <c r="H8" s="80"/>
      <c r="I8" s="80"/>
      <c r="J8" s="80"/>
      <c r="K8" s="8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4" workbookViewId="0">
      <selection activeCell="F16" sqref="F16"/>
    </sheetView>
  </sheetViews>
  <sheetFormatPr defaultColWidth="10" defaultRowHeight="13.5" outlineLevelCol="4"/>
  <cols>
    <col min="1" max="1" width="8.875" customWidth="1"/>
    <col min="2" max="2" width="25.7833333333333" customWidth="1"/>
    <col min="3" max="5" width="17.125" customWidth="1"/>
  </cols>
  <sheetData>
    <row r="1" ht="14.3" customHeight="1" spans="1:1">
      <c r="A1" s="63"/>
    </row>
    <row r="2" ht="52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49" t="s">
        <v>37</v>
      </c>
      <c r="D3" s="49"/>
      <c r="E3" s="49"/>
    </row>
    <row r="4" ht="36" customHeight="1" spans="1:5">
      <c r="A4" s="50" t="s">
        <v>113</v>
      </c>
      <c r="B4" s="50"/>
      <c r="C4" s="50" t="s">
        <v>170</v>
      </c>
      <c r="D4" s="50"/>
      <c r="E4" s="50"/>
    </row>
    <row r="5" ht="36" customHeight="1" spans="1:5">
      <c r="A5" s="64" t="s">
        <v>174</v>
      </c>
      <c r="B5" s="64" t="s">
        <v>175</v>
      </c>
      <c r="C5" s="65" t="s">
        <v>118</v>
      </c>
      <c r="D5" s="64" t="s">
        <v>115</v>
      </c>
      <c r="E5" s="64" t="s">
        <v>116</v>
      </c>
    </row>
    <row r="6" ht="36" customHeight="1" spans="1:5">
      <c r="A6" s="66"/>
      <c r="B6" s="67" t="s">
        <v>118</v>
      </c>
      <c r="C6" s="68">
        <f>C7+C13</f>
        <v>1226796.16</v>
      </c>
      <c r="D6" s="68">
        <f>D7+D13</f>
        <v>1226796.16</v>
      </c>
      <c r="E6" s="69"/>
    </row>
    <row r="7" ht="40" customHeight="1" spans="1:5">
      <c r="A7" s="70" t="s">
        <v>176</v>
      </c>
      <c r="B7" s="35" t="s">
        <v>177</v>
      </c>
      <c r="C7" s="71">
        <f>C8+C11</f>
        <v>159382.96</v>
      </c>
      <c r="D7" s="71">
        <f>D8+D11</f>
        <v>159382.96</v>
      </c>
      <c r="E7" s="68"/>
    </row>
    <row r="8" ht="40" customHeight="1" spans="1:5">
      <c r="A8" s="70" t="s">
        <v>178</v>
      </c>
      <c r="B8" s="35" t="s">
        <v>179</v>
      </c>
      <c r="C8" s="71">
        <f>C9+C10</f>
        <v>151229.26</v>
      </c>
      <c r="D8" s="71">
        <f>D9+D10</f>
        <v>151229.26</v>
      </c>
      <c r="E8" s="68"/>
    </row>
    <row r="9" ht="40" customHeight="1" spans="1:5">
      <c r="A9" s="72" t="s">
        <v>180</v>
      </c>
      <c r="B9" s="42" t="s">
        <v>181</v>
      </c>
      <c r="C9" s="73">
        <v>1750</v>
      </c>
      <c r="D9" s="73">
        <v>1750</v>
      </c>
      <c r="E9" s="74"/>
    </row>
    <row r="10" ht="40" customHeight="1" spans="1:5">
      <c r="A10" s="72" t="s">
        <v>182</v>
      </c>
      <c r="B10" s="42" t="s">
        <v>183</v>
      </c>
      <c r="C10" s="73">
        <v>149479.26</v>
      </c>
      <c r="D10" s="73">
        <v>149479.26</v>
      </c>
      <c r="E10" s="40"/>
    </row>
    <row r="11" ht="40" customHeight="1" spans="1:5">
      <c r="A11" s="70" t="s">
        <v>184</v>
      </c>
      <c r="B11" s="35" t="s">
        <v>185</v>
      </c>
      <c r="C11" s="75">
        <f t="shared" ref="C11:C16" si="0">C12</f>
        <v>8153.7</v>
      </c>
      <c r="D11" s="75">
        <f>D12</f>
        <v>8153.7</v>
      </c>
      <c r="E11" s="40"/>
    </row>
    <row r="12" ht="40" customHeight="1" spans="1:5">
      <c r="A12" s="72" t="s">
        <v>186</v>
      </c>
      <c r="B12" s="42" t="s">
        <v>185</v>
      </c>
      <c r="C12" s="73">
        <v>8153.7</v>
      </c>
      <c r="D12" s="73">
        <v>8153.7</v>
      </c>
      <c r="E12" s="40"/>
    </row>
    <row r="13" ht="40" customHeight="1" spans="1:5">
      <c r="A13" s="70" t="s">
        <v>187</v>
      </c>
      <c r="B13" s="76" t="s">
        <v>188</v>
      </c>
      <c r="C13" s="75">
        <f>C14+C16</f>
        <v>1067413.2</v>
      </c>
      <c r="D13" s="75">
        <f>D14+D16</f>
        <v>1067413.2</v>
      </c>
      <c r="E13" s="40"/>
    </row>
    <row r="14" ht="40" customHeight="1" spans="1:5">
      <c r="A14" s="70" t="s">
        <v>189</v>
      </c>
      <c r="B14" s="76" t="s">
        <v>190</v>
      </c>
      <c r="C14" s="75">
        <f t="shared" si="0"/>
        <v>1000676.02</v>
      </c>
      <c r="D14" s="75">
        <f>D15</f>
        <v>1000676.02</v>
      </c>
      <c r="E14" s="40"/>
    </row>
    <row r="15" ht="40" customHeight="1" spans="1:5">
      <c r="A15" s="77">
        <v>2100302</v>
      </c>
      <c r="B15" s="78" t="s">
        <v>191</v>
      </c>
      <c r="C15" s="73">
        <v>1000676.02</v>
      </c>
      <c r="D15" s="73">
        <v>1000676.02</v>
      </c>
      <c r="E15" s="40"/>
    </row>
    <row r="16" ht="40" customHeight="1" spans="1:5">
      <c r="A16" s="70" t="s">
        <v>192</v>
      </c>
      <c r="B16" s="76" t="s">
        <v>193</v>
      </c>
      <c r="C16" s="75">
        <f t="shared" si="0"/>
        <v>66737.18</v>
      </c>
      <c r="D16" s="75">
        <f>D17</f>
        <v>66737.18</v>
      </c>
      <c r="E16" s="40"/>
    </row>
    <row r="17" ht="40" customHeight="1" spans="1:5">
      <c r="A17" s="72" t="s">
        <v>194</v>
      </c>
      <c r="B17" s="78" t="s">
        <v>195</v>
      </c>
      <c r="C17" s="73">
        <v>66737.18</v>
      </c>
      <c r="D17" s="73">
        <v>66737.18</v>
      </c>
      <c r="E17" s="40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18" sqref="C18"/>
    </sheetView>
  </sheetViews>
  <sheetFormatPr defaultColWidth="10" defaultRowHeight="13.5" outlineLevelCol="4"/>
  <cols>
    <col min="1" max="1" width="9" customWidth="1"/>
    <col min="2" max="2" width="24.375" customWidth="1"/>
    <col min="3" max="4" width="15.625" customWidth="1"/>
    <col min="5" max="5" width="17" customWidth="1"/>
    <col min="8" max="8" width="10.37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196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37</v>
      </c>
    </row>
    <row r="4" ht="22.75" customHeight="1" spans="1:5">
      <c r="A4" s="50" t="s">
        <v>197</v>
      </c>
      <c r="B4" s="50"/>
      <c r="C4" s="50" t="s">
        <v>198</v>
      </c>
      <c r="D4" s="50"/>
      <c r="E4" s="50"/>
    </row>
    <row r="5" ht="22.75" customHeight="1" spans="1:5">
      <c r="A5" s="50" t="s">
        <v>174</v>
      </c>
      <c r="B5" s="50" t="s">
        <v>175</v>
      </c>
      <c r="C5" s="50" t="s">
        <v>118</v>
      </c>
      <c r="D5" s="50" t="s">
        <v>199</v>
      </c>
      <c r="E5" s="50" t="s">
        <v>200</v>
      </c>
    </row>
    <row r="6" ht="22.75" customHeight="1" spans="1:5">
      <c r="A6" s="50"/>
      <c r="B6" s="51" t="s">
        <v>118</v>
      </c>
      <c r="C6" s="52">
        <f>D6+E6</f>
        <v>1226796.16</v>
      </c>
      <c r="D6" s="52">
        <f>D7+D19</f>
        <v>1214927.81</v>
      </c>
      <c r="E6" s="52">
        <f>E16</f>
        <v>11868.35</v>
      </c>
    </row>
    <row r="7" ht="27" customHeight="1" spans="1:5">
      <c r="A7" s="53">
        <v>301</v>
      </c>
      <c r="B7" s="54" t="s">
        <v>201</v>
      </c>
      <c r="C7" s="52">
        <f>D7+E7</f>
        <v>1213177.81</v>
      </c>
      <c r="D7" s="55">
        <f>D8+D9+D10+D11+D12+D13+D14+D15</f>
        <v>1213177.81</v>
      </c>
      <c r="E7" s="55"/>
    </row>
    <row r="8" ht="27" customHeight="1" spans="1:5">
      <c r="A8" s="37">
        <v>30101</v>
      </c>
      <c r="B8" s="56" t="s">
        <v>202</v>
      </c>
      <c r="C8" s="39">
        <v>393750</v>
      </c>
      <c r="D8" s="57">
        <v>393750</v>
      </c>
      <c r="E8" s="57"/>
    </row>
    <row r="9" ht="27" customHeight="1" spans="1:5">
      <c r="A9" s="37">
        <v>30102</v>
      </c>
      <c r="B9" s="56" t="s">
        <v>203</v>
      </c>
      <c r="C9" s="39">
        <v>80388</v>
      </c>
      <c r="D9" s="39">
        <v>80388</v>
      </c>
      <c r="E9" s="40"/>
    </row>
    <row r="10" ht="27" customHeight="1" spans="1:5">
      <c r="A10" s="37">
        <v>30103</v>
      </c>
      <c r="B10" s="56" t="s">
        <v>204</v>
      </c>
      <c r="C10" s="39">
        <v>193000</v>
      </c>
      <c r="D10" s="39">
        <v>193000</v>
      </c>
      <c r="E10" s="40"/>
    </row>
    <row r="11" ht="27" customHeight="1" spans="1:5">
      <c r="A11" s="37">
        <v>30107</v>
      </c>
      <c r="B11" s="38" t="s">
        <v>205</v>
      </c>
      <c r="C11" s="39">
        <v>267107.4</v>
      </c>
      <c r="D11" s="39">
        <v>267107.4</v>
      </c>
      <c r="E11" s="40"/>
    </row>
    <row r="12" ht="27" customHeight="1" spans="1:5">
      <c r="A12" s="37">
        <v>30108</v>
      </c>
      <c r="B12" s="58" t="s">
        <v>206</v>
      </c>
      <c r="C12" s="39">
        <v>149479.26</v>
      </c>
      <c r="D12" s="39">
        <v>149479.26</v>
      </c>
      <c r="E12" s="40"/>
    </row>
    <row r="13" ht="27" customHeight="1" spans="1:5">
      <c r="A13" s="37">
        <v>30110</v>
      </c>
      <c r="B13" s="38" t="s">
        <v>207</v>
      </c>
      <c r="C13" s="39">
        <v>66737.18</v>
      </c>
      <c r="D13" s="39">
        <v>66737.18</v>
      </c>
      <c r="E13" s="40"/>
    </row>
    <row r="14" ht="27" customHeight="1" spans="1:5">
      <c r="A14" s="37">
        <v>30112</v>
      </c>
      <c r="B14" s="38" t="s">
        <v>208</v>
      </c>
      <c r="C14" s="39">
        <v>8153.7</v>
      </c>
      <c r="D14" s="39">
        <v>8153.7</v>
      </c>
      <c r="E14" s="40"/>
    </row>
    <row r="15" ht="27" customHeight="1" spans="1:5">
      <c r="A15" s="37">
        <v>30199</v>
      </c>
      <c r="B15" s="38" t="s">
        <v>209</v>
      </c>
      <c r="C15" s="39">
        <v>54562.27</v>
      </c>
      <c r="D15" s="39">
        <v>54562.27</v>
      </c>
      <c r="E15" s="40"/>
    </row>
    <row r="16" ht="27" customHeight="1" spans="1:5">
      <c r="A16" s="53">
        <v>302</v>
      </c>
      <c r="B16" s="59" t="s">
        <v>210</v>
      </c>
      <c r="C16" s="52">
        <f>D16+E16</f>
        <v>11868.35</v>
      </c>
      <c r="D16" s="40"/>
      <c r="E16" s="36">
        <f>E17+E18</f>
        <v>11868.35</v>
      </c>
    </row>
    <row r="17" ht="27" customHeight="1" spans="1:5">
      <c r="A17" s="37">
        <v>30228</v>
      </c>
      <c r="B17" s="38" t="s">
        <v>211</v>
      </c>
      <c r="C17" s="39">
        <v>7412.45</v>
      </c>
      <c r="D17" s="40"/>
      <c r="E17" s="39">
        <v>7412.45</v>
      </c>
    </row>
    <row r="18" ht="27" customHeight="1" spans="1:5">
      <c r="A18" s="37">
        <v>30229</v>
      </c>
      <c r="B18" s="38" t="s">
        <v>212</v>
      </c>
      <c r="C18" s="39">
        <v>4455.9</v>
      </c>
      <c r="D18" s="40"/>
      <c r="E18" s="39">
        <v>4455.9</v>
      </c>
    </row>
    <row r="19" ht="27" customHeight="1" spans="1:5">
      <c r="A19" s="53">
        <v>303</v>
      </c>
      <c r="B19" s="60" t="s">
        <v>213</v>
      </c>
      <c r="C19" s="52">
        <v>1750</v>
      </c>
      <c r="D19" s="52">
        <v>1750</v>
      </c>
      <c r="E19" s="40"/>
    </row>
    <row r="20" ht="27" customHeight="1" spans="1:5">
      <c r="A20" s="61">
        <v>30302</v>
      </c>
      <c r="B20" s="62" t="s">
        <v>214</v>
      </c>
      <c r="C20" s="39">
        <v>1750</v>
      </c>
      <c r="D20" s="39">
        <v>1750</v>
      </c>
      <c r="E20" s="40"/>
    </row>
    <row r="21" ht="27" customHeight="1" spans="1:5">
      <c r="A21" s="61">
        <v>30205</v>
      </c>
      <c r="B21" s="62" t="s">
        <v>215</v>
      </c>
      <c r="C21" s="40"/>
      <c r="D21" s="40"/>
      <c r="E21" s="40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三无先森</cp:lastModifiedBy>
  <dcterms:created xsi:type="dcterms:W3CDTF">2023-01-31T08:53:00Z</dcterms:created>
  <dcterms:modified xsi:type="dcterms:W3CDTF">2025-02-25T07:12:01Z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DF3EECDAD2244C74898884BBF7D24F2F_13</vt:lpwstr>
  </property>
</Properties>
</file>