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表10!$A$1:$E$12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<sst xmlns="http://schemas.openxmlformats.org/spreadsheetml/2006/main" count="325" uniqueCount="262">
  <si>
    <t>单位代码：</t>
  </si>
  <si>
    <t>单位名称：</t>
  </si>
  <si>
    <t>宁县中医医院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</si>
  <si>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</si>
  <si>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</si>
  <si>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</si>
  <si>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</si>
  <si>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</si>
  <si>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</si>
  <si>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</si>
  <si>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</si>
  <si>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</si>
  <si>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</si>
  <si>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</si>
  <si>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</si>
  <si>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</si>
  <si>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</si>
  <si>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</si>
  <si>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</si>
  <si>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</si>
  <si>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</si>
  <si>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</si>
  <si>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</si>
  <si>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</si>
  <si>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</si>
  <si>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</si>
  <si>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</si>
  <si>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</si>
  <si>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</si>
  <si>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</si>
  <si>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</si>
  <si>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</si>
  <si>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</si>
  <si>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</si>
  <si>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</si>
  <si>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</si>
  <si>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</si>
  <si>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</si>
  <si>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</si>
  <si>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</si>
  <si>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</si>
  <si>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</si>
  <si>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</si>
  <si>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</si>
  <si>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</si>
  <si>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</si>
  <si>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</si>
  <si>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</si>
  <si>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</si>
  <si>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</si>
  <si>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</si>
  <si>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</si>
  <si>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</si>
  <si>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</si>
  <si>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</si>
  <si>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</si>
  <si>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</si>
  <si>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</si>
  <si>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</si>
  <si>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</si>
  <si>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</si>
  <si>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</si>
  <si>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</si>
  <si>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</si>
  <si>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</si>
  <si>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</si>
  <si>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</si>
  <si>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</si>
  <si>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</si>
  <si>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</si>
  <si>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</si>
  <si>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</si>
  <si>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</si>
  <si>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</si>
  <si>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</si>
  <si>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</si>
  <si>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</si>
  <si>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</si>
  <si>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</si>
  <si>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</si>
  <si>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</si>
  <si>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</si>
  <si>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</si>
  <si>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</si>
  <si>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</si>
  <si>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</si>
  <si>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</si>
  <si>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</si>
  <si>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</si>
  <si>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</si>
  <si>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</si>
  <si>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</si>
  <si>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</si>
  <si>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</si>
  <si>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</si>
  <si>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</si>
  <si>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</si>
  <si>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</si>
  <si>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</si>
  <si>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</si>
  <si>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</si>
  <si>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</si>
  <si>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</si>
  <si>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</si>
  <si>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</si>
  <si>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</si>
  <si>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</si>
  <si>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</si>
  <si>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</si>
  <si>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</si>
  <si>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</si>
  <si>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</si>
  <si>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</si>
  <si>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</si>
  <si>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</si>
  <si>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</si>
  <si>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</si>
  <si>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</si>
  <si>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</si>
  <si>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</si>
  <si>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</si>
  <si>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</si>
  <si>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</si>
  <si>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</si>
  <si>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21002-公立医院</t>
  </si>
  <si>
    <t>2100202-中医（民族）医院</t>
  </si>
  <si>
    <t>21011-行政事业单位医疗</t>
  </si>
  <si>
    <t>2101102-事业单位医疗</t>
  </si>
  <si>
    <t>229-其他支出</t>
  </si>
  <si>
    <t>22904-其他政府性基金及对应专项债务收入安排的支出</t>
  </si>
  <si>
    <t>2290402-其他地方自行试点项目收益专项债券收入安排的支出</t>
  </si>
  <si>
    <t>******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</si>
  <si>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</si>
  <si>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</si>
  <si>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</si>
  <si>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</si>
  <si>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</si>
  <si>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</si>
  <si>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</si>
  <si>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</si>
  <si>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</si>
  <si>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</si>
  <si>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</si>
  <si>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</si>
  <si>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</si>
  <si>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</si>
  <si>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</si>
  <si>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</si>
  <si>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</si>
  <si>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</si>
  <si>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</si>
  <si>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</si>
  <si>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</si>
  <si>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</si>
  <si>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</si>
  <si>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</si>
  <si>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</si>
  <si>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</si>
  <si>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</si>
  <si>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</si>
  <si>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</si>
  <si>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</si>
  <si>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</si>
  <si>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</si>
  <si>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</si>
  <si>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</si>
  <si>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</si>
  <si>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</si>
  <si>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</si>
  <si>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</si>
  <si>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</si>
  <si>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</si>
  <si>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</si>
  <si>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</si>
  <si>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</si>
  <si>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</si>
  <si>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</si>
  <si>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</si>
  <si>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</si>
  <si>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</si>
  <si>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</si>
  <si>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</si>
  <si>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</si>
  <si>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</si>
  <si>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机关事业单位基本养老保险缴费支出</t>
  </si>
  <si>
    <t>20808</t>
  </si>
  <si>
    <t>抚恤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</si>
  <si>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</si>
  <si>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</si>
  <si>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</si>
  <si>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</si>
  <si>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</si>
  <si>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</si>
  <si>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</si>
  <si>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</si>
  <si>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</si>
  <si>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</si>
  <si>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</si>
  <si>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</si>
  <si>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</si>
  <si>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</si>
  <si>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</si>
  <si>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</si>
  <si>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</si>
  <si>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</si>
  <si>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</si>
  <si>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</si>
  <si>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</si>
  <si>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</si>
  <si>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</si>
  <si>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</si>
  <si>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</si>
  <si>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</si>
  <si>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</si>
  <si>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</si>
  <si>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</si>
  <si>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</si>
  <si>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</si>
  <si>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</si>
  <si>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</si>
  <si>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工会经费</t>
  </si>
  <si>
    <t xml:space="preserve">  福利费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</si>
  <si>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</si>
  <si>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</si>
  <si>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</si>
  <si>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</si>
  <si>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</si>
  <si>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</si>
  <si>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</si>
  <si>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</si>
  <si>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</si>
  <si>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</si>
  <si>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</si>
  <si>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</si>
  <si>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</si>
  <si>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</si>
  <si>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</si>
  <si>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</si>
  <si>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</si>
  <si>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</si>
  <si>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</si>
  <si>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</si>
  <si>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工会经费</t>
  </si>
  <si>
    <t>30229</t>
  </si>
  <si>
    <t>福利费</t>
  </si>
  <si>
    <t>政府性基金预算支出情况表</t>
  </si>
  <si>
    <t>项        目</t>
  </si>
  <si>
    <t>编码</t>
  </si>
  <si>
    <t>名称</t>
  </si>
  <si>
    <t>04-其他政府性基金及对应专项债务收入安排的支出</t>
  </si>
  <si>
    <t>02-其他地方自行试点项目收益专项债券收入安排的支出</t>
  </si>
  <si>
    <t>县中医院康复理疗大楼建设项目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</si>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</sst>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#0.00"/>
    <numFmt numFmtId="180" formatCode="#,##0.00_ ;[Red]\-#,##0.00\ "/>
    <numFmt numFmtId="181" formatCode="yyyy/mm/dd"/>
  </numFmts>
  <fonts count="6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9"/>
      <name val="宋体"/>
      <charset val="134"/>
    </font>
    <font>
      <b/>
      <sz val="19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"/>
    </font>
    <font>
      <sz val="9"/>
      <color indexed="8"/>
      <name val="宋体"/>
      <charset val="1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5" borderId="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7" borderId="11" applyNumberFormat="0" applyAlignment="0" applyProtection="0">
      <alignment vertical="center"/>
    </xf>
    <xf numFmtId="0" fontId="51" fillId="7" borderId="10" applyNumberFormat="0" applyAlignment="0" applyProtection="0">
      <alignment vertical="center"/>
    </xf>
    <xf numFmtId="0" fontId="52" fillId="8" borderId="12" applyNumberFormat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0" fillId="0" borderId="0"/>
  </cellStyleXfs>
  <cellXfs count="15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177" fontId="20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77" fontId="20" fillId="4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177" fontId="21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" fontId="3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8" fontId="17" fillId="0" borderId="1" xfId="0" applyNumberFormat="1" applyFont="1" applyFill="1" applyBorder="1" applyAlignment="1" applyProtection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178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178" fontId="32" fillId="0" borderId="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Fill="1" applyBorder="1" applyAlignment="1">
      <alignment horizontal="right" vertical="center" wrapText="1"/>
    </xf>
    <xf numFmtId="178" fontId="31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178" fontId="31" fillId="0" borderId="2" xfId="0" applyNumberFormat="1" applyFont="1" applyFill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179" fontId="16" fillId="0" borderId="2" xfId="0" applyNumberFormat="1" applyFont="1" applyBorder="1" applyAlignment="1">
      <alignment horizontal="right" vertical="center" wrapText="1"/>
    </xf>
    <xf numFmtId="179" fontId="16" fillId="0" borderId="2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179" fontId="31" fillId="0" borderId="2" xfId="0" applyNumberFormat="1" applyFont="1" applyBorder="1" applyAlignment="1">
      <alignment vertical="center" wrapText="1"/>
    </xf>
    <xf numFmtId="179" fontId="31" fillId="0" borderId="2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78" fontId="31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>
      <alignment vertical="center"/>
    </xf>
    <xf numFmtId="178" fontId="28" fillId="0" borderId="1" xfId="0" applyNumberFormat="1" applyFont="1" applyFill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/>
    </xf>
    <xf numFmtId="178" fontId="33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9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180" fontId="29" fillId="0" borderId="1" xfId="0" applyNumberFormat="1" applyFont="1" applyFill="1" applyBorder="1" applyAlignment="1">
      <alignment horizontal="right" vertical="center" wrapText="1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80" fontId="19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79" fontId="36" fillId="0" borderId="2" xfId="0" applyNumberFormat="1" applyFont="1" applyFill="1" applyBorder="1" applyAlignment="1">
      <alignment horizontal="right" vertical="center" wrapText="1"/>
    </xf>
    <xf numFmtId="179" fontId="36" fillId="0" borderId="2" xfId="0" applyNumberFormat="1" applyFont="1" applyBorder="1" applyAlignment="1">
      <alignment horizontal="right" vertical="center" wrapText="1"/>
    </xf>
    <xf numFmtId="0" fontId="36" fillId="0" borderId="2" xfId="0" applyFont="1" applyBorder="1" applyAlignment="1">
      <alignment horizontal="right" vertical="center" wrapText="1"/>
    </xf>
    <xf numFmtId="0" fontId="36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178" fontId="36" fillId="0" borderId="2" xfId="0" applyNumberFormat="1" applyFont="1" applyFill="1" applyBorder="1" applyAlignment="1">
      <alignment horizontal="right" vertical="center" wrapText="1"/>
    </xf>
    <xf numFmtId="0" fontId="35" fillId="0" borderId="2" xfId="0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178" fontId="36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2" sqref="E12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48">
        <v>607006</v>
      </c>
      <c r="D3" s="14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50" t="s">
        <v>5</v>
      </c>
      <c r="G10" s="151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50" t="s">
        <v>6</v>
      </c>
      <c r="C12" s="150"/>
      <c r="D12" s="12"/>
      <c r="E12" s="150" t="s">
        <v>7</v>
      </c>
      <c r="F12" s="10"/>
      <c r="G12" s="12"/>
      <c r="H12" s="150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7" sqref="A1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4" width="9.76666666666667" customWidth="1"/>
    <col min="5" max="6" width="11.25" customWidth="1"/>
    <col min="7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51" t="s">
        <v>229</v>
      </c>
      <c r="B2" s="51"/>
      <c r="C2" s="51"/>
      <c r="D2" s="51"/>
      <c r="E2" s="51"/>
      <c r="F2" s="51"/>
      <c r="G2" s="51"/>
      <c r="H2" s="51"/>
    </row>
    <row r="3" ht="22.75" customHeight="1" spans="1:8">
      <c r="A3" s="10"/>
      <c r="B3" s="10"/>
      <c r="C3" s="10"/>
      <c r="D3" s="10"/>
      <c r="E3" s="10"/>
      <c r="F3" s="10"/>
      <c r="G3" s="10"/>
      <c r="H3" s="52" t="s">
        <v>33</v>
      </c>
    </row>
    <row r="4" ht="22.75" customHeight="1" spans="1:8">
      <c r="A4" s="14" t="s">
        <v>171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5" customHeight="1" spans="1:8">
      <c r="A5" s="14"/>
      <c r="B5" s="14" t="s">
        <v>114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5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5" customHeight="1" spans="1:8">
      <c r="A7" s="53" t="s">
        <v>114</v>
      </c>
      <c r="B7" s="54"/>
      <c r="C7" s="54"/>
      <c r="D7" s="54"/>
      <c r="E7" s="54"/>
      <c r="F7" s="54"/>
      <c r="G7" s="54"/>
      <c r="H7" s="54"/>
    </row>
    <row r="8" ht="22.75" customHeight="1" spans="1:8">
      <c r="A8" s="53"/>
      <c r="B8" s="54"/>
      <c r="C8" s="54"/>
      <c r="D8" s="54"/>
      <c r="E8" s="54"/>
      <c r="F8" s="54"/>
      <c r="G8" s="54"/>
      <c r="H8" s="5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H9" sqref="H9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12.3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3"/>
      <c r="C1" s="34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35" t="s">
        <v>239</v>
      </c>
      <c r="B4" s="36" t="s">
        <v>240</v>
      </c>
      <c r="C4" s="37" t="s">
        <v>241</v>
      </c>
      <c r="D4" s="35" t="s">
        <v>114</v>
      </c>
      <c r="E4" s="35" t="s">
        <v>111</v>
      </c>
      <c r="F4" s="35" t="s">
        <v>112</v>
      </c>
      <c r="G4" s="10"/>
      <c r="H4" s="10"/>
      <c r="I4" s="10"/>
      <c r="J4" s="10"/>
    </row>
    <row r="5" ht="22.75" customHeight="1" spans="1:10">
      <c r="A5" s="35"/>
      <c r="B5" s="36"/>
      <c r="C5" s="22" t="s">
        <v>114</v>
      </c>
      <c r="D5" s="38">
        <f>D6</f>
        <v>162791.06</v>
      </c>
      <c r="E5" s="38">
        <f>E6</f>
        <v>162791.06</v>
      </c>
      <c r="F5" s="35"/>
      <c r="G5" s="39"/>
      <c r="H5" s="39"/>
      <c r="I5" s="39"/>
      <c r="J5" s="39"/>
    </row>
    <row r="6" ht="28" customHeight="1" spans="1:6">
      <c r="A6" s="40">
        <v>1</v>
      </c>
      <c r="B6" s="41">
        <v>302</v>
      </c>
      <c r="C6" s="41" t="s">
        <v>219</v>
      </c>
      <c r="D6" s="41">
        <f>D7+D8</f>
        <v>162791.06</v>
      </c>
      <c r="E6" s="41">
        <f>E7+E8</f>
        <v>162791.06</v>
      </c>
      <c r="F6" s="41"/>
    </row>
    <row r="7" ht="28" customHeight="1" spans="1:6">
      <c r="A7" s="40">
        <v>2</v>
      </c>
      <c r="B7" s="42">
        <v>30228</v>
      </c>
      <c r="C7" s="43" t="s">
        <v>242</v>
      </c>
      <c r="D7" s="43">
        <v>94374.35</v>
      </c>
      <c r="E7" s="43">
        <v>94374.35</v>
      </c>
      <c r="F7" s="41"/>
    </row>
    <row r="8" ht="28" customHeight="1" spans="1:6">
      <c r="A8" s="44">
        <v>3</v>
      </c>
      <c r="B8" s="45" t="s">
        <v>243</v>
      </c>
      <c r="C8" s="31" t="s">
        <v>244</v>
      </c>
      <c r="D8" s="46">
        <v>68416.71</v>
      </c>
      <c r="E8" s="46">
        <v>68416.71</v>
      </c>
      <c r="F8" s="47"/>
    </row>
    <row r="9" ht="28" customHeight="1" spans="1:6">
      <c r="A9" s="47"/>
      <c r="B9" s="48"/>
      <c r="C9" s="49"/>
      <c r="D9" s="47"/>
      <c r="E9" s="47"/>
      <c r="F9" s="47"/>
    </row>
    <row r="10" ht="28" customHeight="1" spans="1:6">
      <c r="A10" s="47"/>
      <c r="B10" s="48"/>
      <c r="C10" s="49"/>
      <c r="D10" s="47"/>
      <c r="E10" s="47"/>
      <c r="F10" s="47"/>
    </row>
    <row r="11" ht="28" customHeight="1" spans="1:6">
      <c r="A11" s="47"/>
      <c r="B11" s="48"/>
      <c r="C11" s="49"/>
      <c r="D11" s="47"/>
      <c r="E11" s="47"/>
      <c r="F11" s="47"/>
    </row>
    <row r="12" ht="28" customHeight="1" spans="1:6">
      <c r="A12" s="47"/>
      <c r="B12" s="48"/>
      <c r="C12" s="49"/>
      <c r="D12" s="47"/>
      <c r="E12" s="50"/>
      <c r="F12" s="47"/>
    </row>
    <row r="13" ht="28" customHeight="1" spans="1:6">
      <c r="A13" s="47"/>
      <c r="B13" s="48"/>
      <c r="C13" s="49"/>
      <c r="D13" s="47"/>
      <c r="E13" s="47"/>
      <c r="F13" s="47"/>
    </row>
    <row r="14" ht="28" customHeight="1" spans="1:6">
      <c r="A14" s="47"/>
      <c r="B14" s="48"/>
      <c r="C14" s="49"/>
      <c r="D14" s="47"/>
      <c r="E14" s="47"/>
      <c r="F14" s="47"/>
    </row>
    <row r="15" ht="28" customHeight="1" spans="1:6">
      <c r="A15" s="47"/>
      <c r="B15" s="48"/>
      <c r="C15" s="49"/>
      <c r="D15" s="47"/>
      <c r="E15" s="47"/>
      <c r="F15" s="47"/>
    </row>
    <row r="16" ht="28" customHeight="1" spans="1:6">
      <c r="A16" s="47"/>
      <c r="B16" s="48"/>
      <c r="C16" s="49"/>
      <c r="D16" s="47"/>
      <c r="E16" s="47"/>
      <c r="F16" s="47"/>
    </row>
    <row r="17" ht="28" customHeight="1" spans="1:6">
      <c r="A17" s="47"/>
      <c r="B17" s="48"/>
      <c r="C17" s="49"/>
      <c r="D17" s="47"/>
      <c r="E17" s="47"/>
      <c r="F17" s="47"/>
    </row>
    <row r="18" ht="28" customHeight="1" spans="1:6">
      <c r="A18" s="47"/>
      <c r="B18" s="48"/>
      <c r="C18" s="49"/>
      <c r="D18" s="47"/>
      <c r="E18" s="47"/>
      <c r="F18" s="47"/>
    </row>
    <row r="19" ht="28" customHeight="1" spans="1:6">
      <c r="A19" s="47"/>
      <c r="B19" s="48"/>
      <c r="C19" s="49"/>
      <c r="D19" s="47"/>
      <c r="E19" s="47"/>
      <c r="F19" s="4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scale="9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C6" sqref="C6"/>
    </sheetView>
  </sheetViews>
  <sheetFormatPr defaultColWidth="7.88333333333333" defaultRowHeight="12.75" customHeight="1"/>
  <cols>
    <col min="1" max="1" width="15.375" style="18" customWidth="1"/>
    <col min="2" max="3" width="23.625" style="18" customWidth="1"/>
    <col min="4" max="4" width="37" style="18" customWidth="1"/>
    <col min="5" max="5" width="25.875" style="18" customWidth="1"/>
    <col min="6" max="6" width="2.5" style="18" customWidth="1"/>
    <col min="7" max="18" width="8" style="18"/>
    <col min="19" max="16384" width="7.88333333333333" style="17"/>
  </cols>
  <sheetData>
    <row r="1" ht="15" customHeight="1" spans="1:18">
      <c r="A1" s="19"/>
      <c r="B1" s="19"/>
      <c r="C1" s="19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32.25" customHeight="1" spans="1:18">
      <c r="A2" s="20" t="s">
        <v>245</v>
      </c>
      <c r="B2" s="20"/>
      <c r="C2" s="20"/>
      <c r="D2" s="20"/>
      <c r="E2" s="20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15" customHeight="1" spans="1:18">
      <c r="A3" s="17"/>
      <c r="B3" s="17"/>
      <c r="C3" s="17"/>
      <c r="D3" s="17"/>
      <c r="E3" s="21" t="s">
        <v>33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ht="25.5" customHeight="1" spans="1:18">
      <c r="A4" s="22" t="s">
        <v>246</v>
      </c>
      <c r="B4" s="22"/>
      <c r="C4" s="22"/>
      <c r="D4" s="22"/>
      <c r="E4" s="23" t="s">
        <v>37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ht="25.5" customHeight="1" spans="1:18">
      <c r="A5" s="24" t="s">
        <v>247</v>
      </c>
      <c r="B5" s="25"/>
      <c r="C5" s="26"/>
      <c r="D5" s="22" t="s">
        <v>248</v>
      </c>
      <c r="E5" s="23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="17" customFormat="1" ht="52.5" customHeight="1" spans="1:5">
      <c r="A6" s="27" t="s">
        <v>128</v>
      </c>
      <c r="B6" s="28" t="s">
        <v>249</v>
      </c>
      <c r="C6" s="28" t="s">
        <v>250</v>
      </c>
      <c r="D6" s="29" t="s">
        <v>251</v>
      </c>
      <c r="E6" s="30">
        <v>10000000</v>
      </c>
    </row>
    <row r="7" s="17" customFormat="1" ht="26.25" customHeight="1" spans="1:6">
      <c r="A7" s="31"/>
      <c r="B7" s="31"/>
      <c r="C7" s="31"/>
      <c r="D7" s="31"/>
      <c r="E7" s="32">
        <v>0</v>
      </c>
      <c r="F7" s="18"/>
    </row>
    <row r="8" ht="26.25" customHeight="1" spans="1:18">
      <c r="A8" s="31"/>
      <c r="B8" s="31"/>
      <c r="C8" s="31"/>
      <c r="D8" s="31"/>
      <c r="E8" s="32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ht="26.25" customHeight="1" spans="1:18">
      <c r="A9" s="31"/>
      <c r="B9" s="31"/>
      <c r="C9" s="31"/>
      <c r="D9" s="31"/>
      <c r="E9" s="32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6.25" customHeight="1" spans="1:5">
      <c r="A10" s="31"/>
      <c r="B10" s="31"/>
      <c r="C10" s="31"/>
      <c r="D10" s="31"/>
      <c r="E10" s="32"/>
    </row>
    <row r="11" ht="26.25" customHeight="1" spans="1:5">
      <c r="A11" s="31"/>
      <c r="B11" s="31"/>
      <c r="C11" s="31"/>
      <c r="D11" s="31"/>
      <c r="E11" s="32"/>
    </row>
    <row r="12" ht="26.25" customHeight="1" spans="1:5">
      <c r="A12" s="24" t="s">
        <v>114</v>
      </c>
      <c r="B12" s="25"/>
      <c r="C12" s="25"/>
      <c r="D12" s="26"/>
      <c r="E12" s="30">
        <v>10000000</v>
      </c>
    </row>
  </sheetData>
  <sheetProtection formatCells="0" formatColumns="0" formatRows="0"/>
  <mergeCells count="5">
    <mergeCell ref="A2:E2"/>
    <mergeCell ref="A4:D4"/>
    <mergeCell ref="A5:C5"/>
    <mergeCell ref="A12:D12"/>
    <mergeCell ref="E4:E5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171</v>
      </c>
      <c r="B4" s="14" t="s">
        <v>114</v>
      </c>
      <c r="C4" s="14" t="s">
        <v>253</v>
      </c>
      <c r="D4" s="14" t="s">
        <v>254</v>
      </c>
      <c r="E4" s="14" t="s">
        <v>255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9" sqref="A19"/>
    </sheetView>
  </sheetViews>
  <sheetFormatPr defaultColWidth="9" defaultRowHeight="13.5" outlineLevelCol="1"/>
  <cols>
    <col min="1" max="1" width="36.875" customWidth="1"/>
    <col min="2" max="2" width="46" customWidth="1"/>
  </cols>
  <sheetData>
    <row r="1" ht="20.25" spans="1:2">
      <c r="A1" s="1" t="s">
        <v>256</v>
      </c>
      <c r="B1" s="1"/>
    </row>
    <row r="2" spans="1:1">
      <c r="A2" s="2" t="s">
        <v>257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ht="23" customHeight="1" spans="1:2">
      <c r="A5" s="5" t="s">
        <v>258</v>
      </c>
      <c r="B5" s="4">
        <v>1</v>
      </c>
    </row>
    <row r="6" ht="23" customHeight="1" spans="1:2">
      <c r="A6" s="6" t="s">
        <v>259</v>
      </c>
      <c r="B6" s="7"/>
    </row>
    <row r="7" ht="23" customHeight="1" spans="1:2">
      <c r="A7" s="8" t="s">
        <v>260</v>
      </c>
      <c r="B7" s="7"/>
    </row>
    <row r="8" ht="23" customHeight="1" spans="1:2">
      <c r="A8" s="8"/>
      <c r="B8" s="7"/>
    </row>
    <row r="9" ht="23" customHeight="1" spans="1:2">
      <c r="A9" s="8"/>
      <c r="B9" s="7"/>
    </row>
    <row r="10" ht="23" customHeight="1" spans="1:2">
      <c r="A10" s="8"/>
      <c r="B10" s="7"/>
    </row>
    <row r="11" ht="23" customHeight="1" spans="1:2">
      <c r="A11" s="8"/>
      <c r="B11" s="7"/>
    </row>
    <row r="12" ht="23" customHeight="1" spans="1:2">
      <c r="A12" s="8"/>
      <c r="B12" s="7"/>
    </row>
    <row r="13" ht="23" customHeight="1" spans="1:2">
      <c r="A13" s="8"/>
      <c r="B13" s="7"/>
    </row>
    <row r="14" ht="23" customHeight="1" spans="1:2">
      <c r="A14" s="8"/>
      <c r="B14" s="7"/>
    </row>
    <row r="15" ht="23" customHeight="1" spans="1:2">
      <c r="A15" s="8"/>
      <c r="B15" s="7"/>
    </row>
    <row r="16" spans="1:1">
      <c r="A16" s="9" t="s">
        <v>261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opLeftCell="A2" workbookViewId="0">
      <selection activeCell="C5" sqref="C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44" t="s">
        <v>10</v>
      </c>
      <c r="C2" s="144"/>
    </row>
    <row r="3" ht="29.35" customHeight="1" spans="1:3">
      <c r="A3" s="145"/>
      <c r="B3" s="146" t="s">
        <v>11</v>
      </c>
      <c r="C3" s="146" t="s">
        <v>12</v>
      </c>
    </row>
    <row r="4" ht="28.45" customHeight="1" spans="1:3">
      <c r="A4" s="131"/>
      <c r="B4" s="147" t="s">
        <v>13</v>
      </c>
      <c r="C4" s="58" t="s">
        <v>14</v>
      </c>
    </row>
    <row r="5" ht="28.45" customHeight="1" spans="1:3">
      <c r="A5" s="131"/>
      <c r="B5" s="147" t="s">
        <v>15</v>
      </c>
      <c r="C5" s="58" t="s">
        <v>16</v>
      </c>
    </row>
    <row r="6" ht="28.45" customHeight="1" spans="1:3">
      <c r="A6" s="131"/>
      <c r="B6" s="147" t="s">
        <v>17</v>
      </c>
      <c r="C6" s="58" t="s">
        <v>18</v>
      </c>
    </row>
    <row r="7" ht="28.45" customHeight="1" spans="1:3">
      <c r="A7" s="131"/>
      <c r="B7" s="147" t="s">
        <v>19</v>
      </c>
      <c r="C7" s="58"/>
    </row>
    <row r="8" ht="28.45" customHeight="1" spans="1:3">
      <c r="A8" s="131"/>
      <c r="B8" s="147" t="s">
        <v>20</v>
      </c>
      <c r="C8" s="58" t="s">
        <v>21</v>
      </c>
    </row>
    <row r="9" ht="28.45" customHeight="1" spans="1:3">
      <c r="A9" s="131"/>
      <c r="B9" s="147" t="s">
        <v>22</v>
      </c>
      <c r="C9" s="58" t="s">
        <v>23</v>
      </c>
    </row>
    <row r="10" ht="28.45" customHeight="1" spans="1:3">
      <c r="A10" s="131"/>
      <c r="B10" s="147" t="s">
        <v>24</v>
      </c>
      <c r="C10" s="58" t="s">
        <v>25</v>
      </c>
    </row>
    <row r="11" ht="28.45" customHeight="1" spans="1:3">
      <c r="A11" s="131"/>
      <c r="B11" s="147" t="s">
        <v>26</v>
      </c>
      <c r="C11" s="58" t="s">
        <v>27</v>
      </c>
    </row>
    <row r="12" ht="28.45" customHeight="1" spans="1:3">
      <c r="A12" s="131"/>
      <c r="B12" s="147" t="s">
        <v>28</v>
      </c>
      <c r="C12" s="58"/>
    </row>
    <row r="13" ht="28.45" customHeight="1" spans="1:3">
      <c r="A13" s="10"/>
      <c r="B13" s="147" t="s">
        <v>29</v>
      </c>
      <c r="C13" s="58"/>
    </row>
    <row r="14" ht="28.45" customHeight="1" spans="1:3">
      <c r="A14" s="10"/>
      <c r="B14" s="147" t="s">
        <v>30</v>
      </c>
      <c r="C14" s="58" t="s">
        <v>14</v>
      </c>
    </row>
    <row r="15" ht="36" customHeight="1" spans="2:3">
      <c r="B15" s="147" t="s">
        <v>31</v>
      </c>
      <c r="C15" s="47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E17" sqref="E1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31"/>
      <c r="B3" s="131"/>
      <c r="C3" s="131"/>
      <c r="D3" s="132" t="s">
        <v>33</v>
      </c>
    </row>
    <row r="4" ht="22.75" customHeight="1" spans="1:4">
      <c r="A4" s="133" t="s">
        <v>34</v>
      </c>
      <c r="B4" s="133"/>
      <c r="C4" s="133" t="s">
        <v>35</v>
      </c>
      <c r="D4" s="133"/>
    </row>
    <row r="5" ht="22.75" customHeight="1" spans="1:4">
      <c r="A5" s="133" t="s">
        <v>36</v>
      </c>
      <c r="B5" s="133" t="s">
        <v>37</v>
      </c>
      <c r="C5" s="133" t="s">
        <v>36</v>
      </c>
      <c r="D5" s="133" t="s">
        <v>37</v>
      </c>
    </row>
    <row r="6" ht="22.75" customHeight="1" spans="1:4">
      <c r="A6" s="134" t="s">
        <v>38</v>
      </c>
      <c r="B6" s="135">
        <v>16250820.32</v>
      </c>
      <c r="C6" s="134" t="s">
        <v>39</v>
      </c>
      <c r="D6" s="136"/>
    </row>
    <row r="7" ht="22.75" customHeight="1" spans="1:4">
      <c r="A7" s="134" t="s">
        <v>40</v>
      </c>
      <c r="B7" s="136">
        <v>10000000</v>
      </c>
      <c r="C7" s="134" t="s">
        <v>41</v>
      </c>
      <c r="D7" s="137"/>
    </row>
    <row r="8" ht="22.75" customHeight="1" spans="1:4">
      <c r="A8" s="134" t="s">
        <v>42</v>
      </c>
      <c r="B8" s="136"/>
      <c r="C8" s="134" t="s">
        <v>43</v>
      </c>
      <c r="D8" s="137"/>
    </row>
    <row r="9" ht="22.75" customHeight="1" spans="1:4">
      <c r="A9" s="134" t="s">
        <v>44</v>
      </c>
      <c r="B9" s="136"/>
      <c r="C9" s="134" t="s">
        <v>45</v>
      </c>
      <c r="D9" s="137"/>
    </row>
    <row r="10" ht="22.75" customHeight="1" spans="1:4">
      <c r="A10" s="134" t="s">
        <v>46</v>
      </c>
      <c r="B10" s="135">
        <v>92100000</v>
      </c>
      <c r="C10" s="134" t="s">
        <v>47</v>
      </c>
      <c r="D10" s="137"/>
    </row>
    <row r="11" ht="22.75" customHeight="1" spans="1:4">
      <c r="A11" s="134" t="s">
        <v>48</v>
      </c>
      <c r="B11" s="136"/>
      <c r="C11" s="134" t="s">
        <v>49</v>
      </c>
      <c r="D11" s="137"/>
    </row>
    <row r="12" ht="22.75" customHeight="1" spans="1:4">
      <c r="A12" s="134" t="s">
        <v>50</v>
      </c>
      <c r="B12" s="136"/>
      <c r="C12" s="134" t="s">
        <v>51</v>
      </c>
      <c r="D12" s="137"/>
    </row>
    <row r="13" ht="22.75" customHeight="1" spans="1:4">
      <c r="A13" s="134" t="s">
        <v>52</v>
      </c>
      <c r="B13" s="136"/>
      <c r="C13" s="134" t="s">
        <v>53</v>
      </c>
      <c r="D13" s="138">
        <v>2121391.43</v>
      </c>
    </row>
    <row r="14" ht="22.75" customHeight="1" spans="1:4">
      <c r="A14" s="134" t="s">
        <v>54</v>
      </c>
      <c r="B14" s="136"/>
      <c r="C14" s="134" t="s">
        <v>55</v>
      </c>
      <c r="D14" s="137"/>
    </row>
    <row r="15" ht="22.75" customHeight="1" spans="1:4">
      <c r="A15" s="134"/>
      <c r="B15" s="139"/>
      <c r="C15" s="134" t="s">
        <v>56</v>
      </c>
      <c r="D15" s="140">
        <v>106229428.89</v>
      </c>
    </row>
    <row r="16" ht="22.75" customHeight="1" spans="1:4">
      <c r="A16" s="134"/>
      <c r="B16" s="139"/>
      <c r="C16" s="134" t="s">
        <v>57</v>
      </c>
      <c r="D16" s="137"/>
    </row>
    <row r="17" ht="22.75" customHeight="1" spans="1:4">
      <c r="A17" s="134"/>
      <c r="B17" s="139"/>
      <c r="C17" s="134" t="s">
        <v>58</v>
      </c>
      <c r="D17" s="137"/>
    </row>
    <row r="18" ht="22.75" customHeight="1" spans="1:4">
      <c r="A18" s="134"/>
      <c r="B18" s="139"/>
      <c r="C18" s="134" t="s">
        <v>59</v>
      </c>
      <c r="D18" s="137"/>
    </row>
    <row r="19" ht="22.75" customHeight="1" spans="1:4">
      <c r="A19" s="134"/>
      <c r="B19" s="139"/>
      <c r="C19" s="134" t="s">
        <v>60</v>
      </c>
      <c r="D19" s="137"/>
    </row>
    <row r="20" ht="22.75" customHeight="1" spans="1:4">
      <c r="A20" s="141"/>
      <c r="B20" s="142"/>
      <c r="C20" s="134" t="s">
        <v>61</v>
      </c>
      <c r="D20" s="137"/>
    </row>
    <row r="21" ht="22.75" customHeight="1" spans="1:4">
      <c r="A21" s="141"/>
      <c r="B21" s="142"/>
      <c r="C21" s="134" t="s">
        <v>62</v>
      </c>
      <c r="D21" s="137"/>
    </row>
    <row r="22" ht="22.75" customHeight="1" spans="1:4">
      <c r="A22" s="141"/>
      <c r="B22" s="142"/>
      <c r="C22" s="134" t="s">
        <v>63</v>
      </c>
      <c r="D22" s="137"/>
    </row>
    <row r="23" ht="22.75" customHeight="1" spans="1:4">
      <c r="A23" s="141"/>
      <c r="B23" s="142"/>
      <c r="C23" s="134" t="s">
        <v>64</v>
      </c>
      <c r="D23" s="137"/>
    </row>
    <row r="24" ht="22.75" customHeight="1" spans="1:4">
      <c r="A24" s="141"/>
      <c r="B24" s="142"/>
      <c r="C24" s="134" t="s">
        <v>65</v>
      </c>
      <c r="D24" s="137"/>
    </row>
    <row r="25" ht="22.75" customHeight="1" spans="1:4">
      <c r="A25" s="134"/>
      <c r="B25" s="139"/>
      <c r="C25" s="134" t="s">
        <v>66</v>
      </c>
      <c r="D25" s="137"/>
    </row>
    <row r="26" ht="22.75" customHeight="1" spans="1:4">
      <c r="A26" s="134"/>
      <c r="B26" s="139"/>
      <c r="C26" s="134" t="s">
        <v>67</v>
      </c>
      <c r="D26" s="137"/>
    </row>
    <row r="27" ht="22.75" customHeight="1" spans="1:4">
      <c r="A27" s="134"/>
      <c r="B27" s="139"/>
      <c r="C27" s="134" t="s">
        <v>68</v>
      </c>
      <c r="D27" s="137"/>
    </row>
    <row r="28" ht="22.75" customHeight="1" spans="1:4">
      <c r="A28" s="141"/>
      <c r="B28" s="142"/>
      <c r="C28" s="134" t="s">
        <v>69</v>
      </c>
      <c r="D28" s="137"/>
    </row>
    <row r="29" ht="22.75" customHeight="1" spans="1:4">
      <c r="A29" s="141"/>
      <c r="B29" s="142"/>
      <c r="C29" s="134" t="s">
        <v>70</v>
      </c>
      <c r="D29" s="137"/>
    </row>
    <row r="30" ht="22.75" customHeight="1" spans="1:4">
      <c r="A30" s="141"/>
      <c r="B30" s="142"/>
      <c r="C30" s="134" t="s">
        <v>71</v>
      </c>
      <c r="D30" s="143">
        <v>10000000</v>
      </c>
    </row>
    <row r="31" ht="22.75" customHeight="1" spans="1:4">
      <c r="A31" s="141"/>
      <c r="B31" s="142"/>
      <c r="C31" s="134" t="s">
        <v>72</v>
      </c>
      <c r="D31" s="137"/>
    </row>
    <row r="32" ht="22.75" customHeight="1" spans="1:4">
      <c r="A32" s="141"/>
      <c r="B32" s="142"/>
      <c r="C32" s="134" t="s">
        <v>73</v>
      </c>
      <c r="D32" s="137"/>
    </row>
    <row r="33" ht="22.75" customHeight="1" spans="1:4">
      <c r="A33" s="134"/>
      <c r="B33" s="134"/>
      <c r="C33" s="134" t="s">
        <v>74</v>
      </c>
      <c r="D33" s="137"/>
    </row>
    <row r="34" ht="22.75" customHeight="1" spans="1:4">
      <c r="A34" s="134"/>
      <c r="B34" s="134"/>
      <c r="C34" s="134" t="s">
        <v>75</v>
      </c>
      <c r="D34" s="137"/>
    </row>
    <row r="35" ht="22.75" customHeight="1" spans="1:4">
      <c r="A35" s="134"/>
      <c r="B35" s="134"/>
      <c r="C35" s="134" t="s">
        <v>76</v>
      </c>
      <c r="D35" s="137"/>
    </row>
    <row r="36" ht="22.75" customHeight="1" spans="1:4">
      <c r="A36" s="134"/>
      <c r="B36" s="134"/>
      <c r="C36" s="134"/>
      <c r="D36" s="134"/>
    </row>
    <row r="37" ht="22.75" customHeight="1" spans="1:4">
      <c r="A37" s="134"/>
      <c r="B37" s="134"/>
      <c r="C37" s="134"/>
      <c r="D37" s="134"/>
    </row>
    <row r="38" ht="22.75" customHeight="1" spans="1:4">
      <c r="A38" s="134"/>
      <c r="B38" s="134"/>
      <c r="C38" s="134"/>
      <c r="D38" s="134"/>
    </row>
    <row r="39" ht="22.75" customHeight="1" spans="1:4">
      <c r="A39" s="141" t="s">
        <v>77</v>
      </c>
      <c r="B39" s="142">
        <f>SUM(B6:B14)</f>
        <v>118350820.32</v>
      </c>
      <c r="C39" s="141" t="s">
        <v>78</v>
      </c>
      <c r="D39" s="142">
        <f>SUM(D6:D38)</f>
        <v>118350820.32</v>
      </c>
    </row>
    <row r="40" ht="22.75" customHeight="1" spans="1:4">
      <c r="A40" s="141" t="s">
        <v>79</v>
      </c>
      <c r="B40" s="142"/>
      <c r="C40" s="141" t="s">
        <v>80</v>
      </c>
      <c r="D40" s="142"/>
    </row>
    <row r="41" ht="22.75" customHeight="1" spans="1:4">
      <c r="A41" s="141" t="s">
        <v>81</v>
      </c>
      <c r="B41" s="139"/>
      <c r="C41" s="134"/>
      <c r="D41" s="139"/>
    </row>
    <row r="42" ht="22.75" customHeight="1" spans="1:4">
      <c r="A42" s="141" t="s">
        <v>82</v>
      </c>
      <c r="B42" s="142">
        <f>B39+B40</f>
        <v>118350820.32</v>
      </c>
      <c r="C42" s="141" t="s">
        <v>83</v>
      </c>
      <c r="D42" s="142">
        <f>D39+D40</f>
        <v>118350820.32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3" workbookViewId="0">
      <selection activeCell="B25" sqref="B25"/>
    </sheetView>
  </sheetViews>
  <sheetFormatPr defaultColWidth="7.88333333333333" defaultRowHeight="12.75" customHeight="1" outlineLevelCol="2"/>
  <cols>
    <col min="1" max="2" width="42.25" style="18" customWidth="1"/>
    <col min="3" max="3" width="27.3833333333333" style="18" customWidth="1"/>
    <col min="4" max="16384" width="7.88333333333333" style="17"/>
  </cols>
  <sheetData>
    <row r="1" ht="24.75" customHeight="1" spans="1:1">
      <c r="A1" s="33"/>
    </row>
    <row r="2" ht="24.75" customHeight="1" spans="1:2">
      <c r="A2" s="20" t="s">
        <v>84</v>
      </c>
      <c r="B2" s="20"/>
    </row>
    <row r="3" ht="24.75" customHeight="1" spans="1:2">
      <c r="A3" s="121"/>
      <c r="B3" s="21" t="s">
        <v>33</v>
      </c>
    </row>
    <row r="4" ht="24" customHeight="1" spans="1:2">
      <c r="A4" s="37" t="s">
        <v>36</v>
      </c>
      <c r="B4" s="37" t="s">
        <v>37</v>
      </c>
    </row>
    <row r="5" s="17" customFormat="1" ht="25" customHeight="1" spans="1:3">
      <c r="A5" s="122" t="s">
        <v>85</v>
      </c>
      <c r="B5" s="123">
        <f>B6+B7</f>
        <v>16250820.32</v>
      </c>
      <c r="C5" s="18"/>
    </row>
    <row r="6" s="17" customFormat="1" ht="25" customHeight="1" spans="1:3">
      <c r="A6" s="124" t="s">
        <v>86</v>
      </c>
      <c r="B6" s="125"/>
      <c r="C6" s="18"/>
    </row>
    <row r="7" s="17" customFormat="1" ht="25" customHeight="1" spans="1:3">
      <c r="A7" s="124" t="s">
        <v>87</v>
      </c>
      <c r="B7" s="125">
        <v>16250820.32</v>
      </c>
      <c r="C7" s="18"/>
    </row>
    <row r="8" s="17" customFormat="1" ht="25" customHeight="1" spans="1:3">
      <c r="A8" s="122" t="s">
        <v>88</v>
      </c>
      <c r="B8" s="125">
        <f>B9+B10</f>
        <v>0</v>
      </c>
      <c r="C8" s="18"/>
    </row>
    <row r="9" s="17" customFormat="1" ht="25" customHeight="1" spans="1:3">
      <c r="A9" s="124" t="s">
        <v>86</v>
      </c>
      <c r="B9" s="125"/>
      <c r="C9" s="18"/>
    </row>
    <row r="10" s="17" customFormat="1" ht="25" customHeight="1" spans="1:3">
      <c r="A10" s="124" t="s">
        <v>87</v>
      </c>
      <c r="B10" s="125"/>
      <c r="C10" s="18"/>
    </row>
    <row r="11" s="17" customFormat="1" ht="25" customHeight="1" spans="1:3">
      <c r="A11" s="122" t="s">
        <v>89</v>
      </c>
      <c r="B11" s="125"/>
      <c r="C11" s="18"/>
    </row>
    <row r="12" s="17" customFormat="1" ht="25" customHeight="1" spans="1:3">
      <c r="A12" s="124" t="s">
        <v>86</v>
      </c>
      <c r="B12" s="125"/>
      <c r="C12" s="18"/>
    </row>
    <row r="13" s="17" customFormat="1" ht="25" customHeight="1" spans="1:3">
      <c r="A13" s="124" t="s">
        <v>87</v>
      </c>
      <c r="B13" s="125"/>
      <c r="C13" s="18"/>
    </row>
    <row r="14" s="17" customFormat="1" ht="25" customHeight="1" spans="1:3">
      <c r="A14" s="126" t="s">
        <v>90</v>
      </c>
      <c r="B14" s="127">
        <v>92100000</v>
      </c>
      <c r="C14" s="18"/>
    </row>
    <row r="15" s="17" customFormat="1" ht="25" customHeight="1" spans="1:3">
      <c r="A15" s="124" t="s">
        <v>91</v>
      </c>
      <c r="B15" s="125"/>
      <c r="C15" s="18"/>
    </row>
    <row r="16" s="17" customFormat="1" ht="25" customHeight="1" spans="1:3">
      <c r="A16" s="124" t="s">
        <v>92</v>
      </c>
      <c r="B16" s="127">
        <v>92100000</v>
      </c>
      <c r="C16" s="18"/>
    </row>
    <row r="17" s="17" customFormat="1" ht="25" customHeight="1" spans="1:3">
      <c r="A17" s="124" t="s">
        <v>93</v>
      </c>
      <c r="B17" s="125"/>
      <c r="C17" s="18"/>
    </row>
    <row r="18" s="17" customFormat="1" ht="25" customHeight="1" spans="1:3">
      <c r="A18" s="126" t="s">
        <v>94</v>
      </c>
      <c r="B18" s="125"/>
      <c r="C18" s="18"/>
    </row>
    <row r="19" s="17" customFormat="1" ht="25" customHeight="1" spans="1:3">
      <c r="A19" s="126" t="s">
        <v>95</v>
      </c>
      <c r="B19" s="125"/>
      <c r="C19" s="18"/>
    </row>
    <row r="20" s="17" customFormat="1" ht="25" customHeight="1" spans="1:3">
      <c r="A20" s="126" t="s">
        <v>96</v>
      </c>
      <c r="B20" s="125"/>
      <c r="C20" s="18"/>
    </row>
    <row r="21" s="17" customFormat="1" ht="25" customHeight="1" spans="1:3">
      <c r="A21" s="126" t="s">
        <v>97</v>
      </c>
      <c r="B21" s="125"/>
      <c r="C21" s="18"/>
    </row>
    <row r="22" s="17" customFormat="1" ht="25" customHeight="1" spans="1:3">
      <c r="A22" s="126" t="s">
        <v>98</v>
      </c>
      <c r="B22" s="123">
        <f>B23+B26+B29+B30</f>
        <v>10000000</v>
      </c>
      <c r="C22" s="18"/>
    </row>
    <row r="23" s="17" customFormat="1" ht="25" customHeight="1" spans="1:3">
      <c r="A23" s="124" t="s">
        <v>99</v>
      </c>
      <c r="B23" s="123">
        <f>B24+B25</f>
        <v>10000000</v>
      </c>
      <c r="C23" s="18"/>
    </row>
    <row r="24" s="17" customFormat="1" ht="25" customHeight="1" spans="1:3">
      <c r="A24" s="124" t="s">
        <v>100</v>
      </c>
      <c r="B24" s="123">
        <v>10000000</v>
      </c>
      <c r="C24" s="18"/>
    </row>
    <row r="25" s="17" customFormat="1" ht="25" customHeight="1" spans="1:3">
      <c r="A25" s="124" t="s">
        <v>101</v>
      </c>
      <c r="B25" s="123"/>
      <c r="C25" s="18"/>
    </row>
    <row r="26" s="17" customFormat="1" ht="25" customHeight="1" spans="1:3">
      <c r="A26" s="124" t="s">
        <v>102</v>
      </c>
      <c r="B26" s="123">
        <f>B27+B28</f>
        <v>0</v>
      </c>
      <c r="C26" s="18"/>
    </row>
    <row r="27" s="17" customFormat="1" ht="25" customHeight="1" spans="1:3">
      <c r="A27" s="124" t="s">
        <v>103</v>
      </c>
      <c r="B27" s="123"/>
      <c r="C27" s="18"/>
    </row>
    <row r="28" s="17" customFormat="1" ht="25" customHeight="1" spans="1:3">
      <c r="A28" s="124" t="s">
        <v>104</v>
      </c>
      <c r="B28" s="123"/>
      <c r="C28" s="18"/>
    </row>
    <row r="29" s="17" customFormat="1" ht="25" customHeight="1" spans="1:3">
      <c r="A29" s="124" t="s">
        <v>105</v>
      </c>
      <c r="B29" s="123"/>
      <c r="C29" s="18"/>
    </row>
    <row r="30" s="17" customFormat="1" ht="25" customHeight="1" spans="1:3">
      <c r="A30" s="124" t="s">
        <v>106</v>
      </c>
      <c r="B30" s="123"/>
      <c r="C30" s="18"/>
    </row>
    <row r="31" ht="25" customHeight="1" spans="1:2">
      <c r="A31" s="128"/>
      <c r="B31" s="123"/>
    </row>
    <row r="32" s="17" customFormat="1" ht="25" customHeight="1" spans="1:3">
      <c r="A32" s="129" t="s">
        <v>107</v>
      </c>
      <c r="B32" s="130">
        <f>B5+B8+B11+B14+B18+B19+B20+B21+B22</f>
        <v>118350820.32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D10" sqref="D10"/>
    </sheetView>
  </sheetViews>
  <sheetFormatPr defaultColWidth="10" defaultRowHeight="13.5" outlineLevelCol="4"/>
  <cols>
    <col min="1" max="1" width="41.25" style="68" customWidth="1"/>
    <col min="2" max="2" width="15.0666666666667" style="68" customWidth="1"/>
    <col min="3" max="3" width="13.7" style="68" customWidth="1"/>
    <col min="4" max="4" width="13.3" style="68" customWidth="1"/>
    <col min="5" max="5" width="12.6333333333333" style="68" customWidth="1"/>
    <col min="6" max="16384" width="10" style="68"/>
  </cols>
  <sheetData>
    <row r="1" ht="14.3" customHeight="1" spans="1:5">
      <c r="A1" s="91"/>
      <c r="B1" s="91"/>
      <c r="C1" s="91"/>
      <c r="D1" s="91"/>
      <c r="E1" s="91"/>
    </row>
    <row r="2" ht="39.85" customHeight="1" spans="1:5">
      <c r="A2" s="70" t="s">
        <v>108</v>
      </c>
      <c r="B2" s="70"/>
      <c r="C2" s="70"/>
      <c r="D2" s="70"/>
      <c r="E2" s="70"/>
    </row>
    <row r="3" ht="22.75" customHeight="1" spans="1:5">
      <c r="A3" s="71"/>
      <c r="B3" s="71"/>
      <c r="C3" s="71"/>
      <c r="D3" s="71"/>
      <c r="E3" s="71" t="s">
        <v>33</v>
      </c>
    </row>
    <row r="4" ht="22.75" customHeight="1" spans="1:5">
      <c r="A4" s="110" t="s">
        <v>109</v>
      </c>
      <c r="B4" s="110" t="s">
        <v>110</v>
      </c>
      <c r="C4" s="110" t="s">
        <v>111</v>
      </c>
      <c r="D4" s="110" t="s">
        <v>112</v>
      </c>
      <c r="E4" s="110" t="s">
        <v>113</v>
      </c>
    </row>
    <row r="5" ht="22.75" customHeight="1" spans="1:5">
      <c r="A5" s="111" t="s">
        <v>114</v>
      </c>
      <c r="B5" s="73">
        <f>B6+B14+B19</f>
        <v>118350820.32</v>
      </c>
      <c r="C5" s="73">
        <f>C6+C14</f>
        <v>108350820.32</v>
      </c>
      <c r="D5" s="82"/>
      <c r="E5" s="112">
        <f>E19</f>
        <v>10000000</v>
      </c>
    </row>
    <row r="6" ht="24" customHeight="1" spans="1:5">
      <c r="A6" s="113" t="s">
        <v>115</v>
      </c>
      <c r="B6" s="80">
        <v>2121391.43</v>
      </c>
      <c r="C6" s="81">
        <v>2121391.43</v>
      </c>
      <c r="D6" s="82"/>
      <c r="E6" s="82"/>
    </row>
    <row r="7" ht="24" customHeight="1" spans="1:5">
      <c r="A7" s="113" t="s">
        <v>116</v>
      </c>
      <c r="B7" s="80">
        <v>2010619.64</v>
      </c>
      <c r="C7" s="81">
        <v>2010619.64</v>
      </c>
      <c r="D7" s="82"/>
      <c r="E7" s="82"/>
    </row>
    <row r="8" ht="24" customHeight="1" spans="1:5">
      <c r="A8" s="49" t="s">
        <v>117</v>
      </c>
      <c r="B8" s="114">
        <v>83750</v>
      </c>
      <c r="C8" s="115">
        <v>83750</v>
      </c>
      <c r="D8" s="86"/>
      <c r="E8" s="86"/>
    </row>
    <row r="9" ht="24" customHeight="1" spans="1:5">
      <c r="A9" s="87" t="s">
        <v>118</v>
      </c>
      <c r="B9" s="114">
        <v>1926869.64</v>
      </c>
      <c r="C9" s="116">
        <v>1926869.64</v>
      </c>
      <c r="D9" s="117"/>
      <c r="E9" s="117"/>
    </row>
    <row r="10" ht="24" customHeight="1" spans="1:5">
      <c r="A10" s="113" t="s">
        <v>119</v>
      </c>
      <c r="B10" s="80">
        <v>6960</v>
      </c>
      <c r="C10" s="90">
        <v>6960</v>
      </c>
      <c r="D10" s="117"/>
      <c r="E10" s="117"/>
    </row>
    <row r="11" ht="24" customHeight="1" spans="1:5">
      <c r="A11" s="49" t="s">
        <v>120</v>
      </c>
      <c r="B11" s="114">
        <v>6960</v>
      </c>
      <c r="C11" s="118">
        <v>6960</v>
      </c>
      <c r="D11" s="117"/>
      <c r="E11" s="117"/>
    </row>
    <row r="12" ht="24" customHeight="1" spans="1:5">
      <c r="A12" s="113" t="s">
        <v>121</v>
      </c>
      <c r="B12" s="80">
        <v>103811.79</v>
      </c>
      <c r="C12" s="90">
        <v>103811.79</v>
      </c>
      <c r="D12" s="117"/>
      <c r="E12" s="117"/>
    </row>
    <row r="13" ht="24" customHeight="1" spans="1:5">
      <c r="A13" s="49" t="s">
        <v>122</v>
      </c>
      <c r="B13" s="114">
        <v>103811.79</v>
      </c>
      <c r="C13" s="116">
        <v>103811.79</v>
      </c>
      <c r="D13" s="117"/>
      <c r="E13" s="117"/>
    </row>
    <row r="14" ht="24" customHeight="1" spans="1:5">
      <c r="A14" s="113" t="s">
        <v>123</v>
      </c>
      <c r="B14" s="80">
        <v>106229428.89</v>
      </c>
      <c r="C14" s="90">
        <v>106229428.89</v>
      </c>
      <c r="D14" s="117"/>
      <c r="E14" s="117"/>
    </row>
    <row r="15" ht="24" customHeight="1" spans="1:5">
      <c r="A15" s="113" t="s">
        <v>124</v>
      </c>
      <c r="B15" s="80">
        <v>105310439.11</v>
      </c>
      <c r="C15" s="90">
        <v>105310439.11</v>
      </c>
      <c r="D15" s="117"/>
      <c r="E15" s="117"/>
    </row>
    <row r="16" ht="24" customHeight="1" spans="1:5">
      <c r="A16" s="49" t="s">
        <v>125</v>
      </c>
      <c r="B16" s="114">
        <v>105310439.11</v>
      </c>
      <c r="C16" s="116">
        <v>105310439.11</v>
      </c>
      <c r="D16" s="117"/>
      <c r="E16" s="117"/>
    </row>
    <row r="17" ht="24" customHeight="1" spans="1:5">
      <c r="A17" s="113" t="s">
        <v>126</v>
      </c>
      <c r="B17" s="80">
        <v>918989.78</v>
      </c>
      <c r="C17" s="90">
        <v>918989.78</v>
      </c>
      <c r="D17" s="117"/>
      <c r="E17" s="117"/>
    </row>
    <row r="18" ht="24" customHeight="1" spans="1:5">
      <c r="A18" s="49" t="s">
        <v>127</v>
      </c>
      <c r="B18" s="114">
        <v>918989.78</v>
      </c>
      <c r="C18" s="116">
        <v>918989.78</v>
      </c>
      <c r="D18" s="117"/>
      <c r="E18" s="117"/>
    </row>
    <row r="19" ht="24" customHeight="1" spans="1:5">
      <c r="A19" s="113" t="s">
        <v>128</v>
      </c>
      <c r="B19" s="119">
        <v>10000000</v>
      </c>
      <c r="C19" s="117"/>
      <c r="D19" s="117"/>
      <c r="E19" s="119">
        <v>10000000</v>
      </c>
    </row>
    <row r="20" ht="24" customHeight="1" spans="1:5">
      <c r="A20" s="48" t="s">
        <v>129</v>
      </c>
      <c r="B20" s="120">
        <v>10000000</v>
      </c>
      <c r="C20" s="117"/>
      <c r="D20" s="117"/>
      <c r="E20" s="120">
        <v>10000000</v>
      </c>
    </row>
    <row r="21" ht="24" customHeight="1" spans="1:5">
      <c r="A21" s="45" t="s">
        <v>130</v>
      </c>
      <c r="B21" s="120">
        <v>10000000</v>
      </c>
      <c r="C21" s="117"/>
      <c r="D21" s="117"/>
      <c r="E21" s="120">
        <v>10000000</v>
      </c>
    </row>
    <row r="22" ht="24" customHeight="1" spans="1:5">
      <c r="A22" s="49" t="s">
        <v>131</v>
      </c>
      <c r="B22" s="49"/>
      <c r="C22" s="117"/>
      <c r="D22" s="117"/>
      <c r="E22" s="117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opLeftCell="A6" workbookViewId="0">
      <selection activeCell="D16" sqref="D16"/>
    </sheetView>
  </sheetViews>
  <sheetFormatPr defaultColWidth="10" defaultRowHeight="13.5" outlineLevelCol="6"/>
  <cols>
    <col min="1" max="1" width="24.5666666666667" style="68" customWidth="1"/>
    <col min="2" max="2" width="16.6916666666667" style="68" customWidth="1"/>
    <col min="3" max="3" width="36.6416666666667" style="68" customWidth="1"/>
    <col min="4" max="4" width="14.5583333333333" style="68" customWidth="1"/>
    <col min="5" max="5" width="18.725" style="68" customWidth="1"/>
    <col min="6" max="8" width="9.76666666666667" style="68" customWidth="1"/>
    <col min="9" max="16384" width="10" style="68"/>
  </cols>
  <sheetData>
    <row r="1" ht="14.3" customHeight="1" spans="1:7">
      <c r="A1" s="91"/>
      <c r="B1" s="91"/>
      <c r="C1" s="91"/>
      <c r="D1" s="91"/>
      <c r="E1" s="91"/>
      <c r="F1" s="91"/>
      <c r="G1" s="91"/>
    </row>
    <row r="2" ht="39.85" customHeight="1" spans="1:7">
      <c r="A2" s="70" t="s">
        <v>132</v>
      </c>
      <c r="B2" s="70"/>
      <c r="C2" s="70"/>
      <c r="D2" s="70"/>
      <c r="E2" s="91"/>
      <c r="F2" s="91"/>
      <c r="G2" s="91"/>
    </row>
    <row r="3" ht="22.75" customHeight="1" spans="1:7">
      <c r="A3" s="71"/>
      <c r="B3" s="71"/>
      <c r="C3" s="72" t="s">
        <v>33</v>
      </c>
      <c r="D3" s="72"/>
      <c r="E3" s="71"/>
      <c r="F3" s="71"/>
      <c r="G3" s="71"/>
    </row>
    <row r="4" s="67" customFormat="1" ht="22.75" customHeight="1" spans="1:7">
      <c r="A4" s="92" t="s">
        <v>34</v>
      </c>
      <c r="B4" s="92"/>
      <c r="C4" s="92" t="s">
        <v>35</v>
      </c>
      <c r="D4" s="92"/>
      <c r="E4" s="71"/>
      <c r="F4" s="71"/>
      <c r="G4" s="71"/>
    </row>
    <row r="5" s="67" customFormat="1" ht="22.75" customHeight="1" spans="1:7">
      <c r="A5" s="92" t="s">
        <v>36</v>
      </c>
      <c r="B5" s="92" t="s">
        <v>37</v>
      </c>
      <c r="C5" s="92" t="s">
        <v>36</v>
      </c>
      <c r="D5" s="92" t="s">
        <v>114</v>
      </c>
      <c r="E5" s="71"/>
      <c r="F5" s="71"/>
      <c r="G5" s="71"/>
    </row>
    <row r="6" s="67" customFormat="1" ht="22.75" customHeight="1" spans="1:7">
      <c r="A6" s="103" t="s">
        <v>133</v>
      </c>
      <c r="B6" s="104">
        <f>SUM(B7:B9)</f>
        <v>16250820.32</v>
      </c>
      <c r="C6" s="103" t="s">
        <v>134</v>
      </c>
      <c r="D6" s="105">
        <v>16250820.32</v>
      </c>
      <c r="E6" s="71"/>
      <c r="F6" s="71"/>
      <c r="G6" s="71"/>
    </row>
    <row r="7" s="67" customFormat="1" ht="22.75" customHeight="1" spans="1:7">
      <c r="A7" s="103" t="s">
        <v>135</v>
      </c>
      <c r="B7" s="105">
        <v>16250820.32</v>
      </c>
      <c r="C7" s="103" t="s">
        <v>136</v>
      </c>
      <c r="D7" s="104"/>
      <c r="E7" s="71"/>
      <c r="F7" s="71"/>
      <c r="G7" s="71"/>
    </row>
    <row r="8" s="67" customFormat="1" ht="22.75" customHeight="1" spans="1:7">
      <c r="A8" s="103" t="s">
        <v>137</v>
      </c>
      <c r="B8" s="104"/>
      <c r="C8" s="103" t="s">
        <v>138</v>
      </c>
      <c r="D8" s="104"/>
      <c r="E8" s="71"/>
      <c r="F8" s="71"/>
      <c r="G8" s="71"/>
    </row>
    <row r="9" s="67" customFormat="1" ht="22.75" customHeight="1" spans="1:7">
      <c r="A9" s="103" t="s">
        <v>139</v>
      </c>
      <c r="B9" s="104"/>
      <c r="C9" s="103" t="s">
        <v>140</v>
      </c>
      <c r="D9" s="104"/>
      <c r="E9" s="71"/>
      <c r="F9" s="71"/>
      <c r="G9" s="71"/>
    </row>
    <row r="10" s="67" customFormat="1" ht="22.75" customHeight="1" spans="1:7">
      <c r="A10" s="103"/>
      <c r="B10" s="106"/>
      <c r="C10" s="103" t="s">
        <v>141</v>
      </c>
      <c r="D10" s="104"/>
      <c r="E10" s="71"/>
      <c r="F10" s="71"/>
      <c r="G10" s="71"/>
    </row>
    <row r="11" s="67" customFormat="1" ht="22.75" customHeight="1" spans="1:7">
      <c r="A11" s="103"/>
      <c r="B11" s="106"/>
      <c r="C11" s="103" t="s">
        <v>142</v>
      </c>
      <c r="D11" s="104"/>
      <c r="E11" s="71"/>
      <c r="F11" s="71"/>
      <c r="G11" s="71"/>
    </row>
    <row r="12" s="67" customFormat="1" ht="22.75" customHeight="1" spans="1:7">
      <c r="A12" s="103"/>
      <c r="B12" s="106"/>
      <c r="C12" s="103" t="s">
        <v>143</v>
      </c>
      <c r="D12" s="104"/>
      <c r="E12" s="71"/>
      <c r="F12" s="71"/>
      <c r="G12" s="71"/>
    </row>
    <row r="13" s="67" customFormat="1" ht="22.75" customHeight="1" spans="1:7">
      <c r="A13" s="94"/>
      <c r="B13" s="100"/>
      <c r="C13" s="103" t="s">
        <v>144</v>
      </c>
      <c r="D13" s="104"/>
      <c r="E13" s="71"/>
      <c r="F13" s="71"/>
      <c r="G13" s="71"/>
    </row>
    <row r="14" s="67" customFormat="1" ht="22.75" customHeight="1" spans="1:7">
      <c r="A14" s="103"/>
      <c r="B14" s="106"/>
      <c r="C14" s="103" t="s">
        <v>145</v>
      </c>
      <c r="D14" s="105">
        <v>2121391.43</v>
      </c>
      <c r="E14" s="71"/>
      <c r="F14" s="71"/>
      <c r="G14" s="107"/>
    </row>
    <row r="15" s="67" customFormat="1" ht="22.75" customHeight="1" spans="1:7">
      <c r="A15" s="103"/>
      <c r="B15" s="106"/>
      <c r="C15" s="103" t="s">
        <v>146</v>
      </c>
      <c r="D15" s="104"/>
      <c r="E15" s="71"/>
      <c r="F15" s="71"/>
      <c r="G15" s="71"/>
    </row>
    <row r="16" s="67" customFormat="1" ht="22.75" customHeight="1" spans="1:7">
      <c r="A16" s="103"/>
      <c r="B16" s="106"/>
      <c r="C16" s="103" t="s">
        <v>147</v>
      </c>
      <c r="D16" s="105">
        <v>14129428.89</v>
      </c>
      <c r="E16" s="71"/>
      <c r="F16" s="71"/>
      <c r="G16" s="71"/>
    </row>
    <row r="17" s="67" customFormat="1" ht="22.75" customHeight="1" spans="1:7">
      <c r="A17" s="103"/>
      <c r="B17" s="106"/>
      <c r="C17" s="103" t="s">
        <v>148</v>
      </c>
      <c r="D17" s="104"/>
      <c r="E17" s="71"/>
      <c r="F17" s="71"/>
      <c r="G17" s="71"/>
    </row>
    <row r="18" s="67" customFormat="1" ht="22.75" customHeight="1" spans="1:7">
      <c r="A18" s="103"/>
      <c r="B18" s="106"/>
      <c r="C18" s="103" t="s">
        <v>149</v>
      </c>
      <c r="D18" s="104"/>
      <c r="E18" s="71"/>
      <c r="F18" s="71"/>
      <c r="G18" s="71"/>
    </row>
    <row r="19" s="67" customFormat="1" ht="22.75" customHeight="1" spans="1:7">
      <c r="A19" s="103"/>
      <c r="B19" s="103"/>
      <c r="C19" s="103" t="s">
        <v>150</v>
      </c>
      <c r="D19" s="104"/>
      <c r="E19" s="71"/>
      <c r="F19" s="71"/>
      <c r="G19" s="71"/>
    </row>
    <row r="20" s="67" customFormat="1" ht="22.75" customHeight="1" spans="1:7">
      <c r="A20" s="103"/>
      <c r="B20" s="103"/>
      <c r="C20" s="103" t="s">
        <v>151</v>
      </c>
      <c r="D20" s="104"/>
      <c r="E20" s="71"/>
      <c r="F20" s="71"/>
      <c r="G20" s="71"/>
    </row>
    <row r="21" s="67" customFormat="1" ht="22.75" customHeight="1" spans="1:7">
      <c r="A21" s="103"/>
      <c r="B21" s="103"/>
      <c r="C21" s="103" t="s">
        <v>152</v>
      </c>
      <c r="D21" s="104"/>
      <c r="E21" s="71"/>
      <c r="F21" s="71"/>
      <c r="G21" s="71"/>
    </row>
    <row r="22" s="67" customFormat="1" ht="22.75" customHeight="1" spans="1:7">
      <c r="A22" s="103"/>
      <c r="B22" s="103"/>
      <c r="C22" s="103" t="s">
        <v>153</v>
      </c>
      <c r="D22" s="104"/>
      <c r="E22" s="71"/>
      <c r="F22" s="71"/>
      <c r="G22" s="71"/>
    </row>
    <row r="23" s="67" customFormat="1" ht="22.75" customHeight="1" spans="1:7">
      <c r="A23" s="103"/>
      <c r="B23" s="103"/>
      <c r="C23" s="103" t="s">
        <v>154</v>
      </c>
      <c r="D23" s="104"/>
      <c r="E23" s="71"/>
      <c r="F23" s="71"/>
      <c r="G23" s="71"/>
    </row>
    <row r="24" s="67" customFormat="1" ht="22.75" customHeight="1" spans="1:7">
      <c r="A24" s="103"/>
      <c r="B24" s="103"/>
      <c r="C24" s="103" t="s">
        <v>155</v>
      </c>
      <c r="D24" s="104"/>
      <c r="E24" s="71"/>
      <c r="F24" s="71"/>
      <c r="G24" s="71"/>
    </row>
    <row r="25" s="67" customFormat="1" ht="22.75" customHeight="1" spans="1:7">
      <c r="A25" s="103"/>
      <c r="B25" s="103"/>
      <c r="C25" s="103" t="s">
        <v>156</v>
      </c>
      <c r="D25" s="104"/>
      <c r="E25" s="71"/>
      <c r="F25" s="71"/>
      <c r="G25" s="71"/>
    </row>
    <row r="26" s="67" customFormat="1" ht="22.75" customHeight="1" spans="1:7">
      <c r="A26" s="103"/>
      <c r="B26" s="103"/>
      <c r="C26" s="103" t="s">
        <v>157</v>
      </c>
      <c r="D26" s="104"/>
      <c r="E26" s="71"/>
      <c r="F26" s="71"/>
      <c r="G26" s="71"/>
    </row>
    <row r="27" s="67" customFormat="1" ht="22.75" customHeight="1" spans="1:7">
      <c r="A27" s="103"/>
      <c r="B27" s="103"/>
      <c r="C27" s="103" t="s">
        <v>158</v>
      </c>
      <c r="D27" s="104"/>
      <c r="E27" s="71"/>
      <c r="F27" s="71"/>
      <c r="G27" s="71"/>
    </row>
    <row r="28" s="67" customFormat="1" ht="22.75" customHeight="1" spans="1:7">
      <c r="A28" s="103"/>
      <c r="B28" s="103"/>
      <c r="C28" s="103" t="s">
        <v>159</v>
      </c>
      <c r="D28" s="104"/>
      <c r="E28" s="71"/>
      <c r="F28" s="71"/>
      <c r="G28" s="71"/>
    </row>
    <row r="29" s="67" customFormat="1" ht="22.75" customHeight="1" spans="1:7">
      <c r="A29" s="103"/>
      <c r="B29" s="103"/>
      <c r="C29" s="103" t="s">
        <v>160</v>
      </c>
      <c r="D29" s="104"/>
      <c r="E29" s="71"/>
      <c r="F29" s="71"/>
      <c r="G29" s="71"/>
    </row>
    <row r="30" s="67" customFormat="1" ht="22.75" customHeight="1" spans="1:7">
      <c r="A30" s="103"/>
      <c r="B30" s="103"/>
      <c r="C30" s="103" t="s">
        <v>161</v>
      </c>
      <c r="D30" s="104"/>
      <c r="E30" s="71"/>
      <c r="F30" s="71"/>
      <c r="G30" s="71"/>
    </row>
    <row r="31" s="67" customFormat="1" ht="22.75" customHeight="1" spans="1:7">
      <c r="A31" s="103"/>
      <c r="B31" s="103"/>
      <c r="C31" s="103" t="s">
        <v>162</v>
      </c>
      <c r="D31" s="104"/>
      <c r="E31" s="71"/>
      <c r="F31" s="71"/>
      <c r="G31" s="71"/>
    </row>
    <row r="32" s="67" customFormat="1" ht="22.75" customHeight="1" spans="1:7">
      <c r="A32" s="103"/>
      <c r="B32" s="103"/>
      <c r="C32" s="103" t="s">
        <v>163</v>
      </c>
      <c r="D32" s="104"/>
      <c r="E32" s="71"/>
      <c r="F32" s="71"/>
      <c r="G32" s="71"/>
    </row>
    <row r="33" s="67" customFormat="1" ht="22.75" customHeight="1" spans="1:7">
      <c r="A33" s="103"/>
      <c r="B33" s="103"/>
      <c r="C33" s="103" t="s">
        <v>164</v>
      </c>
      <c r="D33" s="104"/>
      <c r="E33" s="71"/>
      <c r="F33" s="71"/>
      <c r="G33" s="71"/>
    </row>
    <row r="34" s="67" customFormat="1" ht="22.75" customHeight="1" spans="1:7">
      <c r="A34" s="103"/>
      <c r="B34" s="103"/>
      <c r="C34" s="103" t="s">
        <v>165</v>
      </c>
      <c r="D34" s="104"/>
      <c r="E34" s="71"/>
      <c r="F34" s="71"/>
      <c r="G34" s="71"/>
    </row>
    <row r="35" s="67" customFormat="1" ht="22.75" customHeight="1" spans="1:7">
      <c r="A35" s="103"/>
      <c r="B35" s="103"/>
      <c r="C35" s="103" t="s">
        <v>166</v>
      </c>
      <c r="D35" s="104"/>
      <c r="E35" s="71"/>
      <c r="F35" s="71"/>
      <c r="G35" s="71"/>
    </row>
    <row r="36" s="67" customFormat="1" ht="22.75" customHeight="1" spans="1:7">
      <c r="A36" s="103"/>
      <c r="B36" s="103"/>
      <c r="C36" s="103" t="s">
        <v>167</v>
      </c>
      <c r="D36" s="104"/>
      <c r="E36" s="71"/>
      <c r="F36" s="71"/>
      <c r="G36" s="71"/>
    </row>
    <row r="37" s="67" customFormat="1" ht="22.75" customHeight="1" spans="1:7">
      <c r="A37" s="92" t="s">
        <v>168</v>
      </c>
      <c r="B37" s="108">
        <f>B6</f>
        <v>16250820.32</v>
      </c>
      <c r="C37" s="92" t="s">
        <v>169</v>
      </c>
      <c r="D37" s="109">
        <f>D6</f>
        <v>16250820.32</v>
      </c>
      <c r="E37" s="107"/>
      <c r="F37" s="71"/>
      <c r="G37" s="71"/>
    </row>
    <row r="38" s="67" customFormat="1" ht="12"/>
  </sheetData>
  <mergeCells count="4">
    <mergeCell ref="A2:D2"/>
    <mergeCell ref="C3:D3"/>
    <mergeCell ref="A4:B4"/>
    <mergeCell ref="C4:D4"/>
  </mergeCells>
  <printOptions horizontalCentered="1"/>
  <pageMargins left="0.472222222222222" right="0.472222222222222" top="0.354166666666667" bottom="0.393055555555556" header="0.196527777777778" footer="0.196527777777778"/>
  <pageSetup paperSize="9" scale="9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C7" sqref="C7"/>
    </sheetView>
  </sheetViews>
  <sheetFormatPr defaultColWidth="10" defaultRowHeight="13.5" outlineLevelRow="7"/>
  <cols>
    <col min="1" max="1" width="34.8833333333333" style="68" customWidth="1"/>
    <col min="2" max="2" width="18.05" style="68" customWidth="1"/>
    <col min="3" max="3" width="14.925" style="68" customWidth="1"/>
    <col min="4" max="4" width="12.35" style="68" customWidth="1"/>
    <col min="5" max="5" width="15.2" style="68" customWidth="1"/>
    <col min="6" max="6" width="15.0666666666667" style="68" customWidth="1"/>
    <col min="7" max="7" width="18.05" style="68" customWidth="1"/>
    <col min="8" max="9" width="15.4666666666667" style="68" customWidth="1"/>
    <col min="10" max="11" width="15.7416666666667" style="68" customWidth="1"/>
    <col min="12" max="16384" width="10" style="68"/>
  </cols>
  <sheetData>
    <row r="1" ht="14.3" customHeight="1" spans="1:1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39.85" customHeight="1" spans="1:11">
      <c r="A2" s="70" t="s">
        <v>170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2.75" customHeight="1" spans="1:11">
      <c r="A3" s="71"/>
      <c r="B3" s="71"/>
      <c r="C3" s="71"/>
      <c r="D3" s="71"/>
      <c r="E3" s="71"/>
      <c r="F3" s="71"/>
      <c r="G3" s="71"/>
      <c r="H3" s="71"/>
      <c r="I3" s="71"/>
      <c r="J3" s="72" t="s">
        <v>33</v>
      </c>
      <c r="K3" s="72"/>
    </row>
    <row r="4" ht="22.75" customHeight="1" spans="1:11">
      <c r="A4" s="92" t="s">
        <v>171</v>
      </c>
      <c r="B4" s="92" t="s">
        <v>114</v>
      </c>
      <c r="C4" s="92" t="s">
        <v>172</v>
      </c>
      <c r="D4" s="92"/>
      <c r="E4" s="92"/>
      <c r="F4" s="92" t="s">
        <v>173</v>
      </c>
      <c r="G4" s="92"/>
      <c r="H4" s="92"/>
      <c r="I4" s="92" t="s">
        <v>174</v>
      </c>
      <c r="J4" s="92"/>
      <c r="K4" s="92"/>
    </row>
    <row r="5" ht="22.75" customHeight="1" spans="1:11">
      <c r="A5" s="92"/>
      <c r="B5" s="92"/>
      <c r="C5" s="93" t="s">
        <v>114</v>
      </c>
      <c r="D5" s="93" t="s">
        <v>111</v>
      </c>
      <c r="E5" s="93" t="s">
        <v>112</v>
      </c>
      <c r="F5" s="93" t="s">
        <v>114</v>
      </c>
      <c r="G5" s="93" t="s">
        <v>111</v>
      </c>
      <c r="H5" s="93" t="s">
        <v>112</v>
      </c>
      <c r="I5" s="93" t="s">
        <v>114</v>
      </c>
      <c r="J5" s="93" t="s">
        <v>111</v>
      </c>
      <c r="K5" s="93" t="s">
        <v>112</v>
      </c>
    </row>
    <row r="6" ht="22.75" customHeight="1" spans="1:11">
      <c r="A6" s="94" t="s">
        <v>114</v>
      </c>
      <c r="B6" s="95"/>
      <c r="C6" s="96">
        <v>16250820.32</v>
      </c>
      <c r="D6" s="97">
        <v>16250820.32</v>
      </c>
      <c r="E6" s="97">
        <v>16250820.32</v>
      </c>
      <c r="F6" s="95"/>
      <c r="G6" s="95"/>
      <c r="H6" s="95"/>
      <c r="I6" s="95"/>
      <c r="J6" s="95"/>
      <c r="K6" s="95"/>
    </row>
    <row r="7" ht="22.75" customHeight="1" spans="1:11">
      <c r="A7" s="98" t="s">
        <v>2</v>
      </c>
      <c r="B7" s="95"/>
      <c r="C7" s="96">
        <v>16250820.32</v>
      </c>
      <c r="D7" s="97">
        <v>16250820.32</v>
      </c>
      <c r="E7" s="99">
        <v>16250820.32</v>
      </c>
      <c r="F7" s="100"/>
      <c r="G7" s="100"/>
      <c r="H7" s="100"/>
      <c r="I7" s="100"/>
      <c r="J7" s="100"/>
      <c r="K7" s="100"/>
    </row>
    <row r="8" ht="22.75" customHeight="1" spans="1:11">
      <c r="A8" s="101"/>
      <c r="B8" s="102"/>
      <c r="C8" s="102"/>
      <c r="D8" s="100"/>
      <c r="E8" s="100"/>
      <c r="F8" s="100"/>
      <c r="G8" s="100"/>
      <c r="H8" s="100"/>
      <c r="I8" s="100"/>
      <c r="J8" s="100"/>
      <c r="K8" s="10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C18" sqref="C18"/>
    </sheetView>
  </sheetViews>
  <sheetFormatPr defaultColWidth="10" defaultRowHeight="13.5" outlineLevelCol="4"/>
  <cols>
    <col min="1" max="1" width="17.5" style="68" customWidth="1"/>
    <col min="2" max="2" width="25.7833333333333" style="68" customWidth="1"/>
    <col min="3" max="5" width="25.6416666666667" style="68" customWidth="1"/>
    <col min="6" max="16384" width="10" style="68"/>
  </cols>
  <sheetData>
    <row r="1" ht="14.3" customHeight="1" spans="1:1">
      <c r="A1" s="69"/>
    </row>
    <row r="2" ht="36.9" customHeight="1" spans="1:5">
      <c r="A2" s="70" t="s">
        <v>175</v>
      </c>
      <c r="B2" s="70"/>
      <c r="C2" s="70"/>
      <c r="D2" s="70"/>
      <c r="E2" s="70"/>
    </row>
    <row r="3" ht="21.85" customHeight="1" spans="1:5">
      <c r="A3" s="71"/>
      <c r="B3" s="71"/>
      <c r="C3" s="72" t="s">
        <v>33</v>
      </c>
      <c r="D3" s="72"/>
      <c r="E3" s="72"/>
    </row>
    <row r="4" s="67" customFormat="1" ht="22.75" customHeight="1" spans="1:5">
      <c r="A4" s="73" t="s">
        <v>109</v>
      </c>
      <c r="B4" s="73"/>
      <c r="C4" s="73" t="s">
        <v>172</v>
      </c>
      <c r="D4" s="73"/>
      <c r="E4" s="73"/>
    </row>
    <row r="5" s="67" customFormat="1" ht="22.75" customHeight="1" spans="1:5">
      <c r="A5" s="74" t="s">
        <v>176</v>
      </c>
      <c r="B5" s="74" t="s">
        <v>177</v>
      </c>
      <c r="C5" s="75" t="s">
        <v>114</v>
      </c>
      <c r="D5" s="74" t="s">
        <v>111</v>
      </c>
      <c r="E5" s="74" t="s">
        <v>112</v>
      </c>
    </row>
    <row r="6" s="67" customFormat="1" ht="22.75" customHeight="1" spans="1:5">
      <c r="A6" s="76"/>
      <c r="B6" s="77" t="s">
        <v>114</v>
      </c>
      <c r="C6" s="75">
        <f>D6+E6</f>
        <v>16250820.32</v>
      </c>
      <c r="D6" s="74">
        <f>D7+D15</f>
        <v>16250820.32</v>
      </c>
      <c r="E6" s="78"/>
    </row>
    <row r="7" s="67" customFormat="1" ht="29" customHeight="1" spans="1:5">
      <c r="A7" s="79" t="s">
        <v>178</v>
      </c>
      <c r="B7" s="79" t="s">
        <v>179</v>
      </c>
      <c r="C7" s="80">
        <v>2121391.43</v>
      </c>
      <c r="D7" s="81">
        <v>2121391.43</v>
      </c>
      <c r="E7" s="82"/>
    </row>
    <row r="8" s="67" customFormat="1" ht="29" customHeight="1" spans="1:5">
      <c r="A8" s="79" t="s">
        <v>180</v>
      </c>
      <c r="B8" s="79" t="s">
        <v>181</v>
      </c>
      <c r="C8" s="80">
        <v>2010619.64</v>
      </c>
      <c r="D8" s="81">
        <v>2010619.64</v>
      </c>
      <c r="E8" s="82"/>
    </row>
    <row r="9" s="67" customFormat="1" ht="29" customHeight="1" spans="1:5">
      <c r="A9" s="83" t="s">
        <v>182</v>
      </c>
      <c r="B9" s="83" t="s">
        <v>183</v>
      </c>
      <c r="C9" s="84">
        <v>83750</v>
      </c>
      <c r="D9" s="85">
        <v>83750</v>
      </c>
      <c r="E9" s="86"/>
    </row>
    <row r="10" s="67" customFormat="1" ht="29" customHeight="1" spans="1:5">
      <c r="A10" s="87">
        <v>2080505</v>
      </c>
      <c r="B10" s="87" t="s">
        <v>184</v>
      </c>
      <c r="C10" s="84">
        <v>1926869.64</v>
      </c>
      <c r="D10" s="88">
        <v>1926869.64</v>
      </c>
      <c r="E10" s="89"/>
    </row>
    <row r="11" s="67" customFormat="1" ht="29" customHeight="1" spans="1:5">
      <c r="A11" s="79" t="s">
        <v>185</v>
      </c>
      <c r="B11" s="79" t="s">
        <v>186</v>
      </c>
      <c r="C11" s="80">
        <v>6960</v>
      </c>
      <c r="D11" s="90">
        <v>6960</v>
      </c>
      <c r="E11" s="89"/>
    </row>
    <row r="12" s="67" customFormat="1" ht="29" customHeight="1" spans="1:5">
      <c r="A12" s="83" t="s">
        <v>187</v>
      </c>
      <c r="B12" s="83" t="s">
        <v>188</v>
      </c>
      <c r="C12" s="84">
        <v>6960</v>
      </c>
      <c r="D12" s="88">
        <v>6960</v>
      </c>
      <c r="E12" s="89"/>
    </row>
    <row r="13" s="67" customFormat="1" ht="29" customHeight="1" spans="1:5">
      <c r="A13" s="79" t="s">
        <v>189</v>
      </c>
      <c r="B13" s="79" t="s">
        <v>190</v>
      </c>
      <c r="C13" s="80">
        <v>103811.79</v>
      </c>
      <c r="D13" s="90">
        <v>103811.79</v>
      </c>
      <c r="E13" s="89"/>
    </row>
    <row r="14" s="67" customFormat="1" ht="29" customHeight="1" spans="1:5">
      <c r="A14" s="83" t="s">
        <v>191</v>
      </c>
      <c r="B14" s="83" t="s">
        <v>190</v>
      </c>
      <c r="C14" s="84">
        <v>103811.79</v>
      </c>
      <c r="D14" s="88">
        <v>103811.79</v>
      </c>
      <c r="E14" s="89"/>
    </row>
    <row r="15" s="67" customFormat="1" ht="29" customHeight="1" spans="1:5">
      <c r="A15" s="79" t="s">
        <v>192</v>
      </c>
      <c r="B15" s="79" t="s">
        <v>193</v>
      </c>
      <c r="C15" s="80">
        <v>14129428.89</v>
      </c>
      <c r="D15" s="90">
        <v>14129428.89</v>
      </c>
      <c r="E15" s="89"/>
    </row>
    <row r="16" s="67" customFormat="1" ht="29" customHeight="1" spans="1:5">
      <c r="A16" s="79" t="s">
        <v>194</v>
      </c>
      <c r="B16" s="79" t="s">
        <v>195</v>
      </c>
      <c r="C16" s="80">
        <v>13210439.11</v>
      </c>
      <c r="D16" s="90">
        <v>13210439.11</v>
      </c>
      <c r="E16" s="89"/>
    </row>
    <row r="17" s="67" customFormat="1" ht="29" customHeight="1" spans="1:5">
      <c r="A17" s="83" t="s">
        <v>196</v>
      </c>
      <c r="B17" s="83" t="s">
        <v>197</v>
      </c>
      <c r="C17" s="84">
        <v>13210439.11</v>
      </c>
      <c r="D17" s="88">
        <v>13210439.11</v>
      </c>
      <c r="E17" s="89"/>
    </row>
    <row r="18" s="67" customFormat="1" ht="29" customHeight="1" spans="1:5">
      <c r="A18" s="79" t="s">
        <v>198</v>
      </c>
      <c r="B18" s="79" t="s">
        <v>199</v>
      </c>
      <c r="C18" s="80">
        <v>918989.78</v>
      </c>
      <c r="D18" s="90">
        <v>918989.78</v>
      </c>
      <c r="E18" s="89"/>
    </row>
    <row r="19" s="67" customFormat="1" ht="29" customHeight="1" spans="1:5">
      <c r="A19" s="83" t="s">
        <v>200</v>
      </c>
      <c r="B19" s="83" t="s">
        <v>201</v>
      </c>
      <c r="C19" s="84">
        <v>918989.78</v>
      </c>
      <c r="D19" s="88">
        <v>918989.78</v>
      </c>
      <c r="E19" s="89"/>
    </row>
    <row r="20" s="67" customFormat="1" ht="12"/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scale="73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A2" sqref="A2:E2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  <col min="6" max="6" width="10.12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202</v>
      </c>
      <c r="B2" s="11"/>
      <c r="C2" s="11"/>
      <c r="D2" s="11"/>
      <c r="E2" s="11"/>
    </row>
    <row r="3" ht="22.75" customHeight="1" spans="1:5">
      <c r="A3" s="56"/>
      <c r="B3" s="56"/>
      <c r="C3" s="12"/>
      <c r="D3" s="12"/>
      <c r="E3" s="57" t="s">
        <v>33</v>
      </c>
    </row>
    <row r="4" s="55" customFormat="1" ht="22.75" customHeight="1" spans="1:5">
      <c r="A4" s="58" t="s">
        <v>203</v>
      </c>
      <c r="B4" s="58"/>
      <c r="C4" s="58" t="s">
        <v>204</v>
      </c>
      <c r="D4" s="58"/>
      <c r="E4" s="58"/>
    </row>
    <row r="5" s="55" customFormat="1" ht="22.75" customHeight="1" spans="1:5">
      <c r="A5" s="58" t="s">
        <v>176</v>
      </c>
      <c r="B5" s="58" t="s">
        <v>177</v>
      </c>
      <c r="C5" s="58" t="s">
        <v>114</v>
      </c>
      <c r="D5" s="58" t="s">
        <v>205</v>
      </c>
      <c r="E5" s="58" t="s">
        <v>206</v>
      </c>
    </row>
    <row r="6" s="55" customFormat="1" ht="22.75" customHeight="1" spans="1:5">
      <c r="A6" s="58"/>
      <c r="B6" s="58" t="s">
        <v>114</v>
      </c>
      <c r="C6" s="59">
        <v>16250820.32</v>
      </c>
      <c r="D6" s="59">
        <v>16088029.26</v>
      </c>
      <c r="E6" s="59">
        <v>162791.059</v>
      </c>
    </row>
    <row r="7" s="55" customFormat="1" ht="27" customHeight="1" spans="1:5">
      <c r="A7" s="60">
        <v>301</v>
      </c>
      <c r="B7" s="60" t="s">
        <v>207</v>
      </c>
      <c r="C7" s="61">
        <v>15997319.26</v>
      </c>
      <c r="D7" s="59">
        <v>15997319.26</v>
      </c>
      <c r="E7" s="59"/>
    </row>
    <row r="8" s="55" customFormat="1" ht="27" customHeight="1" spans="1:5">
      <c r="A8" s="62">
        <v>30101</v>
      </c>
      <c r="B8" s="62" t="s">
        <v>208</v>
      </c>
      <c r="C8" s="61">
        <v>5597387.46</v>
      </c>
      <c r="D8" s="59">
        <v>5597387.46</v>
      </c>
      <c r="E8" s="59"/>
    </row>
    <row r="9" s="55" customFormat="1" ht="27" customHeight="1" spans="1:5">
      <c r="A9" s="62">
        <v>30102</v>
      </c>
      <c r="B9" s="62" t="s">
        <v>209</v>
      </c>
      <c r="C9" s="63">
        <v>623982.4</v>
      </c>
      <c r="D9" s="63">
        <v>623982.4</v>
      </c>
      <c r="E9" s="63"/>
    </row>
    <row r="10" s="55" customFormat="1" ht="27" customHeight="1" spans="1:5">
      <c r="A10" s="62">
        <v>30103</v>
      </c>
      <c r="B10" s="62" t="s">
        <v>210</v>
      </c>
      <c r="C10" s="63"/>
      <c r="D10" s="63"/>
      <c r="E10" s="63"/>
    </row>
    <row r="11" s="55" customFormat="1" ht="27" customHeight="1" spans="1:5">
      <c r="A11" s="62">
        <v>30106</v>
      </c>
      <c r="B11" s="62" t="s">
        <v>211</v>
      </c>
      <c r="C11" s="63"/>
      <c r="D11" s="63"/>
      <c r="E11" s="63"/>
    </row>
    <row r="12" s="55" customFormat="1" ht="27" customHeight="1" spans="1:5">
      <c r="A12" s="62">
        <v>30107</v>
      </c>
      <c r="B12" s="62" t="s">
        <v>212</v>
      </c>
      <c r="C12" s="63">
        <v>3461906.4</v>
      </c>
      <c r="D12" s="63">
        <v>3461906.4</v>
      </c>
      <c r="E12" s="63"/>
    </row>
    <row r="13" s="55" customFormat="1" ht="27" customHeight="1" spans="1:5">
      <c r="A13" s="62">
        <v>30108</v>
      </c>
      <c r="B13" s="62" t="s">
        <v>213</v>
      </c>
      <c r="C13" s="63">
        <v>1926869.64</v>
      </c>
      <c r="D13" s="63">
        <v>1926869.64</v>
      </c>
      <c r="E13" s="63"/>
    </row>
    <row r="14" s="55" customFormat="1" ht="27" customHeight="1" spans="1:5">
      <c r="A14" s="62">
        <v>30109</v>
      </c>
      <c r="B14" s="62" t="s">
        <v>214</v>
      </c>
      <c r="C14" s="63"/>
      <c r="D14" s="63"/>
      <c r="E14" s="63"/>
    </row>
    <row r="15" s="55" customFormat="1" ht="27" customHeight="1" spans="1:5">
      <c r="A15" s="62">
        <v>30110</v>
      </c>
      <c r="B15" s="62" t="s">
        <v>215</v>
      </c>
      <c r="C15" s="63">
        <v>918989.8</v>
      </c>
      <c r="D15" s="63">
        <v>918989.8</v>
      </c>
      <c r="E15" s="63"/>
    </row>
    <row r="16" s="55" customFormat="1" ht="27" customHeight="1" spans="1:5">
      <c r="A16" s="62">
        <v>30112</v>
      </c>
      <c r="B16" s="62" t="s">
        <v>216</v>
      </c>
      <c r="C16" s="63">
        <v>103811.79</v>
      </c>
      <c r="D16" s="63">
        <v>103811.79</v>
      </c>
      <c r="E16" s="63"/>
    </row>
    <row r="17" s="55" customFormat="1" ht="27" customHeight="1" spans="1:5">
      <c r="A17" s="62">
        <v>30113</v>
      </c>
      <c r="B17" s="62" t="s">
        <v>217</v>
      </c>
      <c r="C17" s="63"/>
      <c r="D17" s="63"/>
      <c r="E17" s="63"/>
    </row>
    <row r="18" s="55" customFormat="1" ht="27" customHeight="1" spans="1:5">
      <c r="A18" s="62">
        <v>30199</v>
      </c>
      <c r="B18" s="62" t="s">
        <v>218</v>
      </c>
      <c r="C18" s="63">
        <v>3364371.77</v>
      </c>
      <c r="D18" s="63">
        <v>3364371.77</v>
      </c>
      <c r="E18" s="63"/>
    </row>
    <row r="19" s="55" customFormat="1" ht="27" customHeight="1" spans="1:5">
      <c r="A19" s="60">
        <v>302</v>
      </c>
      <c r="B19" s="60" t="s">
        <v>219</v>
      </c>
      <c r="C19" s="63">
        <v>162791.06</v>
      </c>
      <c r="D19" s="63"/>
      <c r="E19" s="63">
        <v>162791.06</v>
      </c>
    </row>
    <row r="20" s="55" customFormat="1" ht="27" customHeight="1" spans="1:5">
      <c r="A20" s="64">
        <v>30228</v>
      </c>
      <c r="B20" s="64" t="s">
        <v>220</v>
      </c>
      <c r="C20" s="63">
        <v>94374.35</v>
      </c>
      <c r="D20" s="63"/>
      <c r="E20" s="63">
        <v>94374.35</v>
      </c>
    </row>
    <row r="21" s="55" customFormat="1" ht="27" customHeight="1" spans="1:5">
      <c r="A21" s="64">
        <v>30229</v>
      </c>
      <c r="B21" s="64" t="s">
        <v>221</v>
      </c>
      <c r="C21" s="63">
        <v>68416.71</v>
      </c>
      <c r="D21" s="63"/>
      <c r="E21" s="63">
        <v>68416.71</v>
      </c>
    </row>
    <row r="22" s="55" customFormat="1" ht="27" customHeight="1" spans="1:5">
      <c r="A22" s="65">
        <v>303</v>
      </c>
      <c r="B22" s="65" t="s">
        <v>222</v>
      </c>
      <c r="C22" s="63">
        <v>90710</v>
      </c>
      <c r="D22" s="63">
        <v>90710</v>
      </c>
      <c r="E22" s="63"/>
    </row>
    <row r="23" s="55" customFormat="1" ht="27" customHeight="1" spans="1:5">
      <c r="A23" s="64">
        <v>30301</v>
      </c>
      <c r="B23" s="64" t="s">
        <v>223</v>
      </c>
      <c r="C23" s="63"/>
      <c r="D23" s="63"/>
      <c r="E23" s="63"/>
    </row>
    <row r="24" s="55" customFormat="1" ht="27" customHeight="1" spans="1:5">
      <c r="A24" s="64">
        <v>30302</v>
      </c>
      <c r="B24" s="64" t="s">
        <v>224</v>
      </c>
      <c r="C24" s="63">
        <v>83750</v>
      </c>
      <c r="D24" s="63">
        <v>83750</v>
      </c>
      <c r="E24" s="63"/>
    </row>
    <row r="25" s="55" customFormat="1" ht="27" customHeight="1" spans="1:5">
      <c r="A25" s="64">
        <v>30303</v>
      </c>
      <c r="B25" s="64" t="s">
        <v>225</v>
      </c>
      <c r="C25" s="63"/>
      <c r="D25" s="63"/>
      <c r="E25" s="63"/>
    </row>
    <row r="26" s="55" customFormat="1" ht="27" customHeight="1" spans="1:5">
      <c r="A26" s="64">
        <v>30304</v>
      </c>
      <c r="B26" s="64" t="s">
        <v>226</v>
      </c>
      <c r="C26" s="63"/>
      <c r="D26" s="63"/>
      <c r="E26" s="63"/>
    </row>
    <row r="27" s="55" customFormat="1" ht="27" customHeight="1" spans="1:5">
      <c r="A27" s="64">
        <v>30305</v>
      </c>
      <c r="B27" s="64" t="s">
        <v>227</v>
      </c>
      <c r="C27" s="63">
        <v>6960</v>
      </c>
      <c r="D27" s="63">
        <v>6960</v>
      </c>
      <c r="E27" s="63"/>
    </row>
    <row r="28" s="55" customFormat="1" ht="27" customHeight="1" spans="1:5">
      <c r="A28" s="64">
        <v>30306</v>
      </c>
      <c r="B28" s="64" t="s">
        <v>228</v>
      </c>
      <c r="C28" s="66"/>
      <c r="D28" s="66"/>
      <c r="E28" s="6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飘逝的流星</cp:lastModifiedBy>
  <dcterms:created xsi:type="dcterms:W3CDTF">2023-01-31T08:53:00Z</dcterms:created>
  <dcterms:modified xsi:type="dcterms:W3CDTF">2025-02-25T02:29:14Z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