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<sst xmlns="http://schemas.openxmlformats.org/spreadsheetml/2006/main" count="319" uniqueCount="256">
  <si>
    <t>单位代码：</t>
  </si>
  <si>
    <t>单位名称：</t>
  </si>
  <si>
    <t>宁县观音卫生院</t>
  </si>
  <si>
    <t>部门预算公开表</t>
  </si>
  <si>
    <t xml:space="preserve">     </t>
  </si>
  <si>
    <t>编制日期：</t>
  </si>
  <si>
    <t>部门领导：</t>
  </si>
  <si>
    <t>财务负责人：</t>
  </si>
  <si>
    <t>李小鹏</t>
  </si>
  <si>
    <t>制表人：</t>
  </si>
  <si>
    <t>徐娟玲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</si>
  <si>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</si>
  <si>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</si>
  <si>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</si>
  <si>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</si>
  <si>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</si>
  <si>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</si>
  <si>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</si>
  <si>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</si>
  <si>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</si>
  <si>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</si>
  <si>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</si>
  <si>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</si>
  <si>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</si>
  <si>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</si>
  <si>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</si>
  <si>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</si>
  <si>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</si>
  <si>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</si>
  <si>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</si>
  <si>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</si>
  <si>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</si>
  <si>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</si>
  <si>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</si>
  <si>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</si>
  <si>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</si>
  <si>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</si>
  <si>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</si>
  <si>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</si>
  <si>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</si>
  <si>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</si>
  <si>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</si>
  <si>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</si>
  <si>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</si>
  <si>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</si>
  <si>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</si>
  <si>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</si>
  <si>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</si>
  <si>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</si>
  <si>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</si>
  <si>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</si>
  <si>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</si>
  <si>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</si>
  <si>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</si>
  <si>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</si>
  <si>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</si>
  <si>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</si>
  <si>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</si>
  <si>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</si>
  <si>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</si>
  <si>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</si>
  <si>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</si>
  <si>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</si>
  <si>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</si>
  <si>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</si>
  <si>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</si>
  <si>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</si>
  <si>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</si>
  <si>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</si>
  <si>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</si>
  <si>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</si>
  <si>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</si>
  <si>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</si>
  <si>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</si>
  <si>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</si>
  <si>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</si>
  <si>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</si>
  <si>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</si>
  <si>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</si>
  <si>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</si>
  <si>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</si>
  <si>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</si>
  <si>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</si>
  <si>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</si>
  <si>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</si>
  <si>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</si>
  <si>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</si>
  <si>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</si>
  <si>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</si>
  <si>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</si>
  <si>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</si>
  <si>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</si>
  <si>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</si>
  <si>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</si>
  <si>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</si>
  <si>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</si>
  <si>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</si>
  <si>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</si>
  <si>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</si>
  <si>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</si>
  <si>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</si>
  <si>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</si>
  <si>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</si>
  <si>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</si>
  <si>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</si>
  <si>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</si>
  <si>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</si>
  <si>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</si>
  <si>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</si>
  <si>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</si>
  <si>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</si>
  <si>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</si>
  <si>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</si>
  <si>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</si>
  <si>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</si>
  <si>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</si>
  <si>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</si>
  <si>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</si>
  <si>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20805行政事业单位养老支出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</si>
  <si>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</si>
  <si>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</si>
  <si>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</si>
  <si>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</si>
  <si>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</si>
  <si>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</si>
  <si>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</si>
  <si>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21003-基层医疗卫生机构</t>
  </si>
  <si>
    <t>2100302-乡镇卫生院</t>
  </si>
  <si>
    <t>21011行政事业单位医疗支出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</si>
  <si>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</si>
  <si>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</si>
  <si>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</si>
  <si>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</si>
  <si>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</si>
  <si>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</si>
  <si>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</si>
  <si>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</si>
  <si>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</si>
  <si>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</si>
  <si>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</si>
  <si>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</si>
  <si>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</si>
  <si>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</si>
  <si>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</si>
  <si>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</si>
  <si>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</si>
  <si>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</si>
  <si>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</si>
  <si>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</si>
  <si>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</si>
  <si>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</si>
  <si>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</si>
  <si>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</si>
  <si>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</si>
  <si>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</si>
  <si>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</si>
  <si>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</si>
  <si>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</si>
  <si>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</si>
  <si>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</si>
  <si>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</si>
  <si>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</si>
  <si>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</si>
  <si>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</si>
  <si>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</si>
  <si>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</si>
  <si>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</si>
  <si>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</si>
  <si>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</si>
  <si>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</si>
  <si>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</si>
  <si>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</si>
  <si>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</si>
  <si>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    合计</t>
  </si>
  <si>
    <t>一般公共预算支出情况表</t>
  </si>
  <si>
    <t>科目编码</t>
  </si>
  <si>
    <t>科目名称</t>
  </si>
  <si>
    <t>社会保障和就业支出</t>
  </si>
  <si>
    <t>20805</t>
  </si>
  <si>
    <t>行政事业单位养老支出</t>
  </si>
  <si>
    <t>事业单位离退休</t>
  </si>
  <si>
    <t>机关事业单位基本养老保险缴费支出</t>
  </si>
  <si>
    <t>抚恤</t>
  </si>
  <si>
    <t>080899</t>
  </si>
  <si>
    <t>其他优抚支出</t>
  </si>
  <si>
    <t>其他社会保障和就业支出</t>
  </si>
  <si>
    <t>卫生健康支出</t>
  </si>
  <si>
    <t>基层医疗卫生机构</t>
  </si>
  <si>
    <t>乡镇卫生院</t>
  </si>
  <si>
    <t>21011</t>
  </si>
  <si>
    <t>行政事业单位医疗支出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</si>
  <si>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</si>
  <si>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</si>
  <si>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</si>
  <si>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</si>
  <si>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</si>
  <si>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</si>
  <si>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</si>
  <si>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</si>
  <si>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</si>
  <si>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</si>
  <si>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</si>
  <si>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</si>
  <si>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</si>
  <si>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</si>
  <si>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</si>
  <si>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</si>
  <si>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</si>
  <si>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</si>
  <si>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</si>
  <si>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</si>
  <si>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</si>
  <si>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</si>
  <si>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</si>
  <si>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</si>
  <si>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30228</t>
  </si>
  <si>
    <t>工会经费</t>
  </si>
  <si>
    <t>30229</t>
  </si>
  <si>
    <t>福利费</t>
  </si>
  <si>
    <t>303</t>
  </si>
  <si>
    <t>对个人和家庭的补助</t>
  </si>
  <si>
    <t>30205</t>
  </si>
  <si>
    <t>生活补助</t>
  </si>
  <si>
    <t>30305</t>
  </si>
  <si>
    <t>退休费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</si>
  <si>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</si>
  <si>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</si>
  <si>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</si>
  <si>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</si>
  <si>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</si>
  <si>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</si>
  <si>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</si>
  <si>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</si>
  <si>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</si>
  <si>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</si>
  <si>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</si>
  <si>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</si>
  <si>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</si>
  <si>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 xml:space="preserve"> 30228</t>
  </si>
  <si>
    <t xml:space="preserve">  工会经费</t>
  </si>
  <si>
    <t xml:space="preserve"> 30229</t>
  </si>
  <si>
    <t xml:space="preserve">  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</si>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</sst>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_ ;[Red]\-#,##0.00\ "/>
    <numFmt numFmtId="179" formatCode="#0.00"/>
    <numFmt numFmtId="180" formatCode="yyyy/mm/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indexed="8"/>
      <name val="Times New Roman"/>
      <charset val="1"/>
    </font>
    <font>
      <sz val="10"/>
      <color indexed="8"/>
      <name val="Times New Roman"/>
      <charset val="134"/>
    </font>
    <font>
      <sz val="10"/>
      <name val="宋体"/>
      <charset val="134"/>
      <scheme val="minor"/>
    </font>
    <font>
      <sz val="10"/>
      <color indexed="8"/>
      <name val="Times New Roman"/>
      <charset val="1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  <scheme val="minor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5" borderId="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7" borderId="10" applyNumberFormat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47" fillId="8" borderId="11" applyNumberFormat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0" fillId="0" borderId="0"/>
  </cellStyleXfs>
  <cellXfs count="12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3" fontId="21" fillId="0" borderId="1" xfId="0" applyNumberFormat="1" applyFont="1" applyBorder="1" applyAlignment="1">
      <alignment vertical="center" wrapText="1"/>
    </xf>
    <xf numFmtId="43" fontId="21" fillId="3" borderId="1" xfId="0" applyNumberFormat="1" applyFont="1" applyFill="1" applyBorder="1" applyAlignment="1">
      <alignment horizontal="right" vertical="center" wrapText="1"/>
    </xf>
    <xf numFmtId="43" fontId="22" fillId="3" borderId="1" xfId="0" applyNumberFormat="1" applyFont="1" applyFill="1" applyBorder="1" applyAlignment="1">
      <alignment horizontal="right" vertical="center" wrapText="1"/>
    </xf>
    <xf numFmtId="43" fontId="22" fillId="0" borderId="1" xfId="0" applyNumberFormat="1" applyFont="1" applyBorder="1" applyAlignment="1">
      <alignment horizontal="right" vertical="center" wrapText="1"/>
    </xf>
    <xf numFmtId="43" fontId="23" fillId="0" borderId="1" xfId="0" applyNumberFormat="1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3" fontId="24" fillId="0" borderId="3" xfId="0" applyNumberFormat="1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>
      <alignment vertical="center" wrapText="1"/>
    </xf>
    <xf numFmtId="0" fontId="25" fillId="4" borderId="1" xfId="0" applyFont="1" applyFill="1" applyBorder="1" applyAlignment="1">
      <alignment horizontal="left" vertical="center"/>
    </xf>
    <xf numFmtId="43" fontId="22" fillId="0" borderId="1" xfId="0" applyNumberFormat="1" applyFont="1" applyFill="1" applyBorder="1" applyAlignment="1">
      <alignment horizontal="center" vertical="center" wrapText="1"/>
    </xf>
    <xf numFmtId="43" fontId="26" fillId="0" borderId="0" xfId="0" applyNumberFormat="1" applyFont="1" applyFill="1" applyAlignment="1">
      <alignment horizontal="center" vertical="center"/>
    </xf>
    <xf numFmtId="0" fontId="20" fillId="0" borderId="1" xfId="0" applyFont="1" applyBorder="1" applyAlignment="1">
      <alignment horizontal="right" vertical="center" wrapText="1"/>
    </xf>
    <xf numFmtId="43" fontId="22" fillId="4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43" fontId="26" fillId="0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43" fontId="22" fillId="4" borderId="4" xfId="0" applyNumberFormat="1" applyFont="1" applyFill="1" applyBorder="1" applyAlignment="1">
      <alignment horizontal="center" vertical="center" wrapText="1"/>
    </xf>
    <xf numFmtId="43" fontId="22" fillId="4" borderId="1" xfId="0" applyNumberFormat="1" applyFont="1" applyFill="1" applyBorder="1" applyAlignment="1">
      <alignment horizontal="center" vertical="center" wrapText="1"/>
    </xf>
    <xf numFmtId="43" fontId="22" fillId="4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4" fontId="16" fillId="0" borderId="3" xfId="0" applyNumberFormat="1" applyFont="1" applyFill="1" applyBorder="1" applyAlignment="1" applyProtection="1">
      <alignment horizontal="right" vertical="center" shrinkToFit="1"/>
    </xf>
    <xf numFmtId="4" fontId="20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3" fontId="22" fillId="0" borderId="2" xfId="0" applyNumberFormat="1" applyFont="1" applyBorder="1" applyAlignment="1">
      <alignment horizontal="right" vertical="center" wrapText="1"/>
    </xf>
    <xf numFmtId="43" fontId="24" fillId="0" borderId="3" xfId="0" applyNumberFormat="1" applyFont="1" applyFill="1" applyBorder="1" applyAlignment="1" applyProtection="1">
      <alignment horizontal="right" vertical="center" shrinkToFit="1"/>
    </xf>
    <xf numFmtId="43" fontId="22" fillId="0" borderId="2" xfId="0" applyNumberFormat="1" applyFont="1" applyBorder="1" applyAlignment="1">
      <alignment vertical="center" wrapText="1"/>
    </xf>
    <xf numFmtId="43" fontId="21" fillId="0" borderId="2" xfId="0" applyNumberFormat="1" applyFont="1" applyBorder="1" applyAlignment="1">
      <alignment vertical="center" wrapText="1"/>
    </xf>
    <xf numFmtId="43" fontId="21" fillId="0" borderId="2" xfId="0" applyNumberFormat="1" applyFont="1" applyBorder="1" applyAlignment="1">
      <alignment horizontal="righ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0" fontId="25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3" fontId="30" fillId="4" borderId="1" xfId="0" applyNumberFormat="1" applyFont="1" applyFill="1" applyBorder="1" applyAlignment="1">
      <alignment horizontal="right" vertical="center"/>
    </xf>
    <xf numFmtId="179" fontId="31" fillId="0" borderId="2" xfId="0" applyNumberFormat="1" applyFont="1" applyBorder="1" applyAlignment="1">
      <alignment horizontal="right" vertical="center" wrapText="1"/>
    </xf>
    <xf numFmtId="0" fontId="31" fillId="0" borderId="2" xfId="0" applyFont="1" applyBorder="1" applyAlignment="1">
      <alignment horizontal="right" vertical="center" wrapText="1"/>
    </xf>
    <xf numFmtId="43" fontId="31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5" fillId="4" borderId="1" xfId="0" applyFont="1" applyFill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13" sqref="N13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6">
        <v>607015</v>
      </c>
      <c r="D3" s="11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7" t="s">
        <v>3</v>
      </c>
      <c r="C6" s="117"/>
      <c r="D6" s="117"/>
      <c r="E6" s="117"/>
      <c r="F6" s="117"/>
      <c r="G6" s="117"/>
      <c r="H6" s="117"/>
      <c r="I6" s="117"/>
      <c r="J6" s="117"/>
      <c r="K6" s="11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8" t="s">
        <v>5</v>
      </c>
      <c r="G10" s="119">
        <v>45713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8" t="s">
        <v>6</v>
      </c>
      <c r="C12" s="118"/>
      <c r="D12" s="12"/>
      <c r="E12" s="118" t="s">
        <v>7</v>
      </c>
      <c r="F12" s="10" t="s">
        <v>8</v>
      </c>
      <c r="G12" s="12"/>
      <c r="H12" s="118" t="s">
        <v>9</v>
      </c>
      <c r="I12" s="10" t="s">
        <v>10</v>
      </c>
      <c r="J12" s="12"/>
      <c r="K12" s="12"/>
    </row>
    <row r="13" ht="14.3" customHeight="1" spans="1:11">
      <c r="A13" s="10"/>
      <c r="B13" s="10"/>
      <c r="C13" s="10" t="s">
        <v>11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B7" sqref="B7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225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35</v>
      </c>
    </row>
    <row r="4" ht="22.75" customHeight="1" spans="1:8">
      <c r="A4" s="14" t="s">
        <v>169</v>
      </c>
      <c r="B4" s="14" t="s">
        <v>226</v>
      </c>
      <c r="C4" s="14"/>
      <c r="D4" s="14"/>
      <c r="E4" s="14"/>
      <c r="F4" s="14"/>
      <c r="G4" s="14" t="s">
        <v>227</v>
      </c>
      <c r="H4" s="14" t="s">
        <v>228</v>
      </c>
    </row>
    <row r="5" ht="22.75" customHeight="1" spans="1:8">
      <c r="A5" s="14"/>
      <c r="B5" s="14" t="s">
        <v>116</v>
      </c>
      <c r="C5" s="14" t="s">
        <v>229</v>
      </c>
      <c r="D5" s="14" t="s">
        <v>230</v>
      </c>
      <c r="E5" s="14" t="s">
        <v>231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232</v>
      </c>
      <c r="F6" s="14" t="s">
        <v>233</v>
      </c>
      <c r="G6" s="14"/>
      <c r="H6" s="14"/>
    </row>
    <row r="7" ht="22.75" customHeight="1" spans="1:8">
      <c r="A7" s="42" t="s">
        <v>2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H9" sqref="H9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234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35</v>
      </c>
      <c r="G3" s="10"/>
      <c r="H3" s="10"/>
      <c r="I3" s="10"/>
      <c r="J3" s="10"/>
    </row>
    <row r="4" ht="22.75" customHeight="1" spans="1:10">
      <c r="A4" s="28" t="s">
        <v>235</v>
      </c>
      <c r="B4" s="29" t="s">
        <v>236</v>
      </c>
      <c r="C4" s="30" t="s">
        <v>237</v>
      </c>
      <c r="D4" s="28" t="s">
        <v>116</v>
      </c>
      <c r="E4" s="28" t="s">
        <v>113</v>
      </c>
      <c r="F4" s="28" t="s">
        <v>114</v>
      </c>
      <c r="G4" s="10"/>
      <c r="H4" s="10"/>
      <c r="I4" s="10"/>
      <c r="J4" s="10"/>
    </row>
    <row r="5" ht="28" customHeight="1" spans="1:10">
      <c r="A5" s="28"/>
      <c r="B5" s="31"/>
      <c r="C5" s="32" t="s">
        <v>116</v>
      </c>
      <c r="D5" s="33">
        <v>6728.38</v>
      </c>
      <c r="E5" s="33"/>
      <c r="F5" s="33">
        <v>6728.38</v>
      </c>
      <c r="G5" s="12"/>
      <c r="H5" s="12"/>
      <c r="I5" s="12"/>
      <c r="J5" s="12"/>
    </row>
    <row r="6" ht="28" customHeight="1" spans="1:6">
      <c r="A6" s="34">
        <v>1</v>
      </c>
      <c r="B6" s="31" t="s">
        <v>213</v>
      </c>
      <c r="C6" s="35" t="s">
        <v>214</v>
      </c>
      <c r="D6" s="33">
        <v>6728.38</v>
      </c>
      <c r="E6" s="33"/>
      <c r="F6" s="33">
        <v>6728.38</v>
      </c>
    </row>
    <row r="7" ht="28" customHeight="1" spans="1:6">
      <c r="A7" s="34">
        <v>2</v>
      </c>
      <c r="B7" s="36" t="s">
        <v>238</v>
      </c>
      <c r="C7" s="37" t="s">
        <v>239</v>
      </c>
      <c r="D7" s="33">
        <v>3931.89</v>
      </c>
      <c r="E7" s="33"/>
      <c r="F7" s="33">
        <v>3931.89</v>
      </c>
    </row>
    <row r="8" ht="28" customHeight="1" spans="1:6">
      <c r="A8" s="34">
        <v>3</v>
      </c>
      <c r="B8" s="36" t="s">
        <v>240</v>
      </c>
      <c r="C8" s="37" t="s">
        <v>241</v>
      </c>
      <c r="D8" s="33">
        <v>2796.49</v>
      </c>
      <c r="E8" s="33"/>
      <c r="F8" s="33">
        <v>2796.49</v>
      </c>
    </row>
    <row r="9" ht="28" customHeight="1" spans="1:6">
      <c r="A9" s="38"/>
      <c r="B9" s="36"/>
      <c r="C9" s="37"/>
      <c r="D9" s="33"/>
      <c r="E9" s="33"/>
      <c r="F9" s="38"/>
    </row>
    <row r="10" ht="28" customHeight="1" spans="1:6">
      <c r="A10" s="38"/>
      <c r="B10" s="36"/>
      <c r="C10" s="37"/>
      <c r="D10" s="33"/>
      <c r="E10" s="33"/>
      <c r="F10" s="38"/>
    </row>
    <row r="11" ht="28" customHeight="1" spans="1:6">
      <c r="A11" s="38"/>
      <c r="B11" s="36"/>
      <c r="C11" s="37"/>
      <c r="D11" s="38"/>
      <c r="E11" s="38"/>
      <c r="F11" s="38"/>
    </row>
    <row r="12" ht="28" customHeight="1" spans="1:6">
      <c r="A12" s="38"/>
      <c r="B12" s="36"/>
      <c r="C12" s="37"/>
      <c r="D12" s="38"/>
      <c r="E12" s="39"/>
      <c r="F12" s="38"/>
    </row>
    <row r="13" ht="28" customHeight="1" spans="1:6">
      <c r="A13" s="38"/>
      <c r="B13" s="36"/>
      <c r="C13" s="37"/>
      <c r="D13" s="38"/>
      <c r="E13" s="38"/>
      <c r="F13" s="38"/>
    </row>
    <row r="14" ht="28" customHeight="1" spans="1:6">
      <c r="A14" s="38"/>
      <c r="B14" s="36"/>
      <c r="C14" s="37"/>
      <c r="D14" s="38"/>
      <c r="E14" s="38"/>
      <c r="F14" s="38"/>
    </row>
    <row r="15" ht="28" customHeight="1" spans="1:6">
      <c r="A15" s="38"/>
      <c r="B15" s="36"/>
      <c r="C15" s="37"/>
      <c r="D15" s="38"/>
      <c r="E15" s="38"/>
      <c r="F15" s="38"/>
    </row>
    <row r="16" ht="28" customHeight="1" spans="1:6">
      <c r="A16" s="38"/>
      <c r="B16" s="36"/>
      <c r="C16" s="37"/>
      <c r="D16" s="38"/>
      <c r="E16" s="38"/>
      <c r="F16" s="38"/>
    </row>
    <row r="17" ht="28" customHeight="1" spans="1:6">
      <c r="A17" s="38"/>
      <c r="B17" s="36"/>
      <c r="C17" s="37"/>
      <c r="D17" s="38"/>
      <c r="E17" s="38"/>
      <c r="F17" s="38"/>
    </row>
    <row r="18" ht="28" customHeight="1" spans="1:6">
      <c r="A18" s="38"/>
      <c r="B18" s="36"/>
      <c r="C18" s="37"/>
      <c r="D18" s="38"/>
      <c r="E18" s="38"/>
      <c r="F18" s="38"/>
    </row>
    <row r="19" ht="28" customHeight="1" spans="1:6">
      <c r="A19" s="38"/>
      <c r="B19" s="36"/>
      <c r="C19" s="37"/>
      <c r="D19" s="38"/>
      <c r="E19" s="38"/>
      <c r="F19" s="38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243</v>
      </c>
      <c r="B4" s="22"/>
      <c r="C4" s="23" t="s">
        <v>39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244</v>
      </c>
      <c r="B5" s="22" t="s">
        <v>245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116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9" sqref="E9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35</v>
      </c>
    </row>
    <row r="4" ht="22.75" customHeight="1" spans="1:5">
      <c r="A4" s="14" t="s">
        <v>169</v>
      </c>
      <c r="B4" s="14" t="s">
        <v>116</v>
      </c>
      <c r="C4" s="14" t="s">
        <v>247</v>
      </c>
      <c r="D4" s="14" t="s">
        <v>248</v>
      </c>
      <c r="E4" s="14" t="s">
        <v>249</v>
      </c>
    </row>
    <row r="5" ht="22.75" customHeight="1" spans="1:5">
      <c r="A5" s="15" t="s">
        <v>2</v>
      </c>
      <c r="B5" s="16">
        <v>0</v>
      </c>
      <c r="C5" s="16">
        <v>0</v>
      </c>
      <c r="D5" s="16">
        <v>0</v>
      </c>
      <c r="E5" s="16">
        <v>0</v>
      </c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250</v>
      </c>
      <c r="B1" s="1"/>
    </row>
    <row r="2" spans="1:1">
      <c r="A2" s="2" t="s">
        <v>251</v>
      </c>
    </row>
    <row r="3" ht="15" customHeight="1" spans="1:2">
      <c r="A3" s="3" t="s">
        <v>38</v>
      </c>
      <c r="B3" s="4" t="s">
        <v>39</v>
      </c>
    </row>
    <row r="4" spans="1:2">
      <c r="A4" s="3"/>
      <c r="B4" s="4"/>
    </row>
    <row r="5" spans="1:2">
      <c r="A5" s="5" t="s">
        <v>252</v>
      </c>
      <c r="B5" s="4">
        <v>1</v>
      </c>
    </row>
    <row r="6" spans="1:2">
      <c r="A6" s="6" t="s">
        <v>253</v>
      </c>
      <c r="B6" s="7"/>
    </row>
    <row r="7" spans="1:2">
      <c r="A7" s="8" t="s">
        <v>254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1" t="s">
        <v>12</v>
      </c>
      <c r="C2" s="111"/>
    </row>
    <row r="3" ht="29.35" customHeight="1" spans="1:3">
      <c r="A3" s="112"/>
      <c r="B3" s="113" t="s">
        <v>13</v>
      </c>
      <c r="C3" s="113" t="s">
        <v>14</v>
      </c>
    </row>
    <row r="4" ht="28.45" customHeight="1" spans="1:3">
      <c r="A4" s="101"/>
      <c r="B4" s="114" t="s">
        <v>15</v>
      </c>
      <c r="C4" s="115" t="s">
        <v>16</v>
      </c>
    </row>
    <row r="5" ht="28.45" customHeight="1" spans="1:3">
      <c r="A5" s="101"/>
      <c r="B5" s="114" t="s">
        <v>17</v>
      </c>
      <c r="C5" s="115" t="s">
        <v>18</v>
      </c>
    </row>
    <row r="6" ht="28.45" customHeight="1" spans="1:3">
      <c r="A6" s="101"/>
      <c r="B6" s="114" t="s">
        <v>19</v>
      </c>
      <c r="C6" s="115" t="s">
        <v>20</v>
      </c>
    </row>
    <row r="7" ht="28.45" customHeight="1" spans="1:3">
      <c r="A7" s="101"/>
      <c r="B7" s="114" t="s">
        <v>21</v>
      </c>
      <c r="C7" s="115"/>
    </row>
    <row r="8" ht="28.45" customHeight="1" spans="1:3">
      <c r="A8" s="101"/>
      <c r="B8" s="114" t="s">
        <v>22</v>
      </c>
      <c r="C8" s="115" t="s">
        <v>23</v>
      </c>
    </row>
    <row r="9" ht="28.45" customHeight="1" spans="1:3">
      <c r="A9" s="101"/>
      <c r="B9" s="114" t="s">
        <v>24</v>
      </c>
      <c r="C9" s="115" t="s">
        <v>25</v>
      </c>
    </row>
    <row r="10" ht="28.45" customHeight="1" spans="1:3">
      <c r="A10" s="101"/>
      <c r="B10" s="114" t="s">
        <v>26</v>
      </c>
      <c r="C10" s="115" t="s">
        <v>27</v>
      </c>
    </row>
    <row r="11" ht="28.45" customHeight="1" spans="1:3">
      <c r="A11" s="101"/>
      <c r="B11" s="114" t="s">
        <v>28</v>
      </c>
      <c r="C11" s="115" t="s">
        <v>29</v>
      </c>
    </row>
    <row r="12" ht="28.45" customHeight="1" spans="1:3">
      <c r="A12" s="101"/>
      <c r="B12" s="114" t="s">
        <v>30</v>
      </c>
      <c r="C12" s="115"/>
    </row>
    <row r="13" ht="28.45" customHeight="1" spans="1:3">
      <c r="A13" s="10"/>
      <c r="B13" s="114" t="s">
        <v>31</v>
      </c>
      <c r="C13" s="115"/>
    </row>
    <row r="14" ht="28.45" customHeight="1" spans="1:3">
      <c r="A14" s="10"/>
      <c r="B14" s="114" t="s">
        <v>32</v>
      </c>
      <c r="C14" s="115" t="s">
        <v>16</v>
      </c>
    </row>
    <row r="15" ht="36" customHeight="1" spans="2:3">
      <c r="B15" s="114" t="s">
        <v>33</v>
      </c>
      <c r="C15" s="38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17" sqref="C17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5" width="10.375"/>
    <col min="6" max="6" width="11.5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34</v>
      </c>
      <c r="B2" s="11"/>
      <c r="C2" s="11"/>
      <c r="D2" s="11"/>
    </row>
    <row r="3" ht="22.75" customHeight="1" spans="1:4">
      <c r="A3" s="101"/>
      <c r="B3" s="101"/>
      <c r="C3" s="101"/>
      <c r="D3" s="102" t="s">
        <v>35</v>
      </c>
    </row>
    <row r="4" ht="22.75" customHeight="1" spans="1:4">
      <c r="A4" s="73" t="s">
        <v>36</v>
      </c>
      <c r="B4" s="73"/>
      <c r="C4" s="73" t="s">
        <v>37</v>
      </c>
      <c r="D4" s="73"/>
    </row>
    <row r="5" ht="22.75" customHeight="1" spans="1:4">
      <c r="A5" s="73" t="s">
        <v>38</v>
      </c>
      <c r="B5" s="73" t="s">
        <v>39</v>
      </c>
      <c r="C5" s="73" t="s">
        <v>38</v>
      </c>
      <c r="D5" s="73" t="s">
        <v>39</v>
      </c>
    </row>
    <row r="6" ht="22.75" customHeight="1" spans="1:4">
      <c r="A6" s="103" t="s">
        <v>40</v>
      </c>
      <c r="B6" s="104">
        <v>704077.13</v>
      </c>
      <c r="C6" s="103" t="s">
        <v>41</v>
      </c>
      <c r="D6" s="105"/>
    </row>
    <row r="7" ht="22.75" customHeight="1" spans="1:4">
      <c r="A7" s="103" t="s">
        <v>42</v>
      </c>
      <c r="B7" s="105"/>
      <c r="C7" s="103" t="s">
        <v>43</v>
      </c>
      <c r="D7" s="106"/>
    </row>
    <row r="8" ht="22.75" customHeight="1" spans="1:4">
      <c r="A8" s="103" t="s">
        <v>44</v>
      </c>
      <c r="B8" s="105"/>
      <c r="C8" s="103" t="s">
        <v>45</v>
      </c>
      <c r="D8" s="106"/>
    </row>
    <row r="9" ht="22.75" customHeight="1" spans="1:4">
      <c r="A9" s="103" t="s">
        <v>46</v>
      </c>
      <c r="B9" s="105"/>
      <c r="C9" s="103" t="s">
        <v>47</v>
      </c>
      <c r="D9" s="106"/>
    </row>
    <row r="10" ht="22.75" customHeight="1" spans="1:4">
      <c r="A10" s="103" t="s">
        <v>48</v>
      </c>
      <c r="B10" s="74">
        <v>2100000</v>
      </c>
      <c r="C10" s="103" t="s">
        <v>49</v>
      </c>
      <c r="D10" s="106"/>
    </row>
    <row r="11" ht="22.75" customHeight="1" spans="1:4">
      <c r="A11" s="103" t="s">
        <v>50</v>
      </c>
      <c r="B11" s="105"/>
      <c r="C11" s="103" t="s">
        <v>51</v>
      </c>
      <c r="D11" s="106"/>
    </row>
    <row r="12" ht="22.75" customHeight="1" spans="1:4">
      <c r="A12" s="103" t="s">
        <v>52</v>
      </c>
      <c r="B12" s="105"/>
      <c r="C12" s="103" t="s">
        <v>53</v>
      </c>
      <c r="D12" s="106"/>
    </row>
    <row r="13" ht="22.75" customHeight="1" spans="1:4">
      <c r="A13" s="103" t="s">
        <v>54</v>
      </c>
      <c r="B13" s="105"/>
      <c r="C13" s="103" t="s">
        <v>55</v>
      </c>
      <c r="D13" s="107">
        <v>144982.58</v>
      </c>
    </row>
    <row r="14" ht="22.75" customHeight="1" spans="1:4">
      <c r="A14" s="103" t="s">
        <v>56</v>
      </c>
      <c r="B14" s="105"/>
      <c r="C14" s="103" t="s">
        <v>57</v>
      </c>
      <c r="D14" s="106"/>
    </row>
    <row r="15" ht="22.75" customHeight="1" spans="1:4">
      <c r="A15" s="103"/>
      <c r="B15" s="108"/>
      <c r="C15" s="103" t="s">
        <v>58</v>
      </c>
      <c r="D15" s="74">
        <v>2659094.55</v>
      </c>
    </row>
    <row r="16" ht="22.75" customHeight="1" spans="1:4">
      <c r="A16" s="103"/>
      <c r="B16" s="108"/>
      <c r="C16" s="103" t="s">
        <v>59</v>
      </c>
      <c r="D16" s="106"/>
    </row>
    <row r="17" ht="22.75" customHeight="1" spans="1:4">
      <c r="A17" s="103"/>
      <c r="B17" s="108"/>
      <c r="C17" s="103" t="s">
        <v>60</v>
      </c>
      <c r="D17" s="106"/>
    </row>
    <row r="18" ht="22.75" customHeight="1" spans="1:4">
      <c r="A18" s="103"/>
      <c r="B18" s="108"/>
      <c r="C18" s="103" t="s">
        <v>61</v>
      </c>
      <c r="D18" s="106"/>
    </row>
    <row r="19" ht="22.75" customHeight="1" spans="1:4">
      <c r="A19" s="103"/>
      <c r="B19" s="108"/>
      <c r="C19" s="103" t="s">
        <v>62</v>
      </c>
      <c r="D19" s="106"/>
    </row>
    <row r="20" ht="22.75" customHeight="1" spans="1:4">
      <c r="A20" s="109"/>
      <c r="B20" s="110"/>
      <c r="C20" s="103" t="s">
        <v>63</v>
      </c>
      <c r="D20" s="106"/>
    </row>
    <row r="21" ht="22.75" customHeight="1" spans="1:4">
      <c r="A21" s="109"/>
      <c r="B21" s="110"/>
      <c r="C21" s="103" t="s">
        <v>64</v>
      </c>
      <c r="D21" s="106"/>
    </row>
    <row r="22" ht="22.75" customHeight="1" spans="1:4">
      <c r="A22" s="109"/>
      <c r="B22" s="110"/>
      <c r="C22" s="103" t="s">
        <v>65</v>
      </c>
      <c r="D22" s="106"/>
    </row>
    <row r="23" ht="22.75" customHeight="1" spans="1:4">
      <c r="A23" s="109"/>
      <c r="B23" s="110"/>
      <c r="C23" s="103" t="s">
        <v>66</v>
      </c>
      <c r="D23" s="106"/>
    </row>
    <row r="24" ht="22.75" customHeight="1" spans="1:4">
      <c r="A24" s="109"/>
      <c r="B24" s="110"/>
      <c r="C24" s="103" t="s">
        <v>67</v>
      </c>
      <c r="D24" s="106"/>
    </row>
    <row r="25" ht="22.75" customHeight="1" spans="1:4">
      <c r="A25" s="103"/>
      <c r="B25" s="108"/>
      <c r="C25" s="103" t="s">
        <v>68</v>
      </c>
      <c r="D25" s="74"/>
    </row>
    <row r="26" ht="22.75" customHeight="1" spans="1:4">
      <c r="A26" s="103"/>
      <c r="B26" s="108"/>
      <c r="C26" s="103" t="s">
        <v>69</v>
      </c>
      <c r="D26" s="106"/>
    </row>
    <row r="27" ht="22.75" customHeight="1" spans="1:4">
      <c r="A27" s="103"/>
      <c r="B27" s="108"/>
      <c r="C27" s="103" t="s">
        <v>70</v>
      </c>
      <c r="D27" s="106"/>
    </row>
    <row r="28" ht="22.75" customHeight="1" spans="1:4">
      <c r="A28" s="109"/>
      <c r="B28" s="110"/>
      <c r="C28" s="103" t="s">
        <v>71</v>
      </c>
      <c r="D28" s="106"/>
    </row>
    <row r="29" ht="22.75" customHeight="1" spans="1:4">
      <c r="A29" s="109"/>
      <c r="B29" s="110"/>
      <c r="C29" s="103" t="s">
        <v>72</v>
      </c>
      <c r="D29" s="106"/>
    </row>
    <row r="30" ht="22.75" customHeight="1" spans="1:4">
      <c r="A30" s="109"/>
      <c r="B30" s="110"/>
      <c r="C30" s="103" t="s">
        <v>73</v>
      </c>
      <c r="D30" s="106"/>
    </row>
    <row r="31" ht="22.75" customHeight="1" spans="1:4">
      <c r="A31" s="109"/>
      <c r="B31" s="110"/>
      <c r="C31" s="103" t="s">
        <v>74</v>
      </c>
      <c r="D31" s="106"/>
    </row>
    <row r="32" ht="22.75" customHeight="1" spans="1:4">
      <c r="A32" s="109"/>
      <c r="B32" s="110"/>
      <c r="C32" s="103" t="s">
        <v>75</v>
      </c>
      <c r="D32" s="106"/>
    </row>
    <row r="33" ht="22.75" customHeight="1" spans="1:4">
      <c r="A33" s="103"/>
      <c r="B33" s="103"/>
      <c r="C33" s="103" t="s">
        <v>76</v>
      </c>
      <c r="D33" s="106"/>
    </row>
    <row r="34" ht="22.75" customHeight="1" spans="1:4">
      <c r="A34" s="103"/>
      <c r="B34" s="103"/>
      <c r="C34" s="103" t="s">
        <v>77</v>
      </c>
      <c r="D34" s="106"/>
    </row>
    <row r="35" ht="22.75" customHeight="1" spans="1:4">
      <c r="A35" s="103"/>
      <c r="B35" s="103"/>
      <c r="C35" s="103" t="s">
        <v>78</v>
      </c>
      <c r="D35" s="106"/>
    </row>
    <row r="36" ht="22.75" customHeight="1" spans="1:4">
      <c r="A36" s="103"/>
      <c r="B36" s="103"/>
      <c r="C36" s="103"/>
      <c r="D36" s="103"/>
    </row>
    <row r="37" ht="22.75" customHeight="1" spans="1:4">
      <c r="A37" s="103"/>
      <c r="B37" s="103"/>
      <c r="C37" s="103"/>
      <c r="D37" s="103"/>
    </row>
    <row r="38" ht="22.75" customHeight="1" spans="1:4">
      <c r="A38" s="103"/>
      <c r="B38" s="103"/>
      <c r="C38" s="103"/>
      <c r="D38" s="103"/>
    </row>
    <row r="39" ht="22.75" customHeight="1" spans="1:4">
      <c r="A39" s="109" t="s">
        <v>79</v>
      </c>
      <c r="B39" s="110">
        <f>SUM(B6:B14)</f>
        <v>2804077.13</v>
      </c>
      <c r="C39" s="109" t="s">
        <v>80</v>
      </c>
      <c r="D39" s="110">
        <f>SUM(D6:D38)</f>
        <v>2804077.13</v>
      </c>
    </row>
    <row r="40" ht="22.75" customHeight="1" spans="1:4">
      <c r="A40" s="109" t="s">
        <v>81</v>
      </c>
      <c r="B40" s="110"/>
      <c r="C40" s="109" t="s">
        <v>82</v>
      </c>
      <c r="D40" s="110"/>
    </row>
    <row r="41" ht="22.75" customHeight="1" spans="1:4">
      <c r="A41" s="109" t="s">
        <v>83</v>
      </c>
      <c r="B41" s="108"/>
      <c r="C41" s="103"/>
      <c r="D41" s="108"/>
    </row>
    <row r="42" ht="22.75" customHeight="1" spans="1:4">
      <c r="A42" s="109" t="s">
        <v>84</v>
      </c>
      <c r="B42" s="110">
        <f>B39+B40</f>
        <v>2804077.13</v>
      </c>
      <c r="C42" s="109" t="s">
        <v>85</v>
      </c>
      <c r="D42" s="110">
        <f>D39+D40</f>
        <v>2804077.13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8" sqref="B8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86</v>
      </c>
      <c r="B2" s="20"/>
    </row>
    <row r="3" ht="24.75" customHeight="1" spans="1:2">
      <c r="A3" s="92"/>
      <c r="B3" s="21" t="s">
        <v>35</v>
      </c>
    </row>
    <row r="4" ht="24" customHeight="1" spans="1:2">
      <c r="A4" s="30" t="s">
        <v>38</v>
      </c>
      <c r="B4" s="30" t="s">
        <v>39</v>
      </c>
    </row>
    <row r="5" s="17" customFormat="1" ht="25" customHeight="1" spans="1:3">
      <c r="A5" s="93" t="s">
        <v>87</v>
      </c>
      <c r="B5" s="94">
        <v>704077.13</v>
      </c>
      <c r="C5" s="18"/>
    </row>
    <row r="6" s="17" customFormat="1" ht="25" customHeight="1" spans="1:3">
      <c r="A6" s="95" t="s">
        <v>88</v>
      </c>
      <c r="B6" s="94">
        <v>704077.13</v>
      </c>
      <c r="C6" s="18"/>
    </row>
    <row r="7" s="17" customFormat="1" ht="25" customHeight="1" spans="1:3">
      <c r="A7" s="95" t="s">
        <v>89</v>
      </c>
      <c r="B7" s="96"/>
      <c r="C7" s="18"/>
    </row>
    <row r="8" s="17" customFormat="1" ht="25" customHeight="1" spans="1:3">
      <c r="A8" s="93" t="s">
        <v>90</v>
      </c>
      <c r="B8" s="96">
        <f>B9+B10</f>
        <v>0</v>
      </c>
      <c r="C8" s="18"/>
    </row>
    <row r="9" s="17" customFormat="1" ht="25" customHeight="1" spans="1:3">
      <c r="A9" s="95" t="s">
        <v>88</v>
      </c>
      <c r="B9" s="96"/>
      <c r="C9" s="18"/>
    </row>
    <row r="10" s="17" customFormat="1" ht="25" customHeight="1" spans="1:3">
      <c r="A10" s="95" t="s">
        <v>89</v>
      </c>
      <c r="B10" s="96"/>
      <c r="C10" s="18"/>
    </row>
    <row r="11" s="17" customFormat="1" ht="25" customHeight="1" spans="1:3">
      <c r="A11" s="93" t="s">
        <v>91</v>
      </c>
      <c r="B11" s="96"/>
      <c r="C11" s="18"/>
    </row>
    <row r="12" s="17" customFormat="1" ht="25" customHeight="1" spans="1:3">
      <c r="A12" s="95" t="s">
        <v>88</v>
      </c>
      <c r="B12" s="96"/>
      <c r="C12" s="18"/>
    </row>
    <row r="13" s="17" customFormat="1" ht="25" customHeight="1" spans="1:3">
      <c r="A13" s="95" t="s">
        <v>89</v>
      </c>
      <c r="B13" s="96"/>
      <c r="C13" s="18"/>
    </row>
    <row r="14" s="17" customFormat="1" ht="25" customHeight="1" spans="1:3">
      <c r="A14" s="97" t="s">
        <v>92</v>
      </c>
      <c r="B14" s="96">
        <f>SUM(B15:B17)</f>
        <v>2100000</v>
      </c>
      <c r="C14" s="18"/>
    </row>
    <row r="15" s="17" customFormat="1" ht="25" customHeight="1" spans="1:3">
      <c r="A15" s="95" t="s">
        <v>93</v>
      </c>
      <c r="B15" s="96"/>
      <c r="C15" s="18"/>
    </row>
    <row r="16" s="17" customFormat="1" ht="25" customHeight="1" spans="1:3">
      <c r="A16" s="95" t="s">
        <v>94</v>
      </c>
      <c r="B16" s="74">
        <v>2100000</v>
      </c>
      <c r="C16" s="18"/>
    </row>
    <row r="17" s="17" customFormat="1" ht="25" customHeight="1" spans="1:3">
      <c r="A17" s="95" t="s">
        <v>95</v>
      </c>
      <c r="B17" s="96"/>
      <c r="C17" s="18"/>
    </row>
    <row r="18" s="17" customFormat="1" ht="25" customHeight="1" spans="1:3">
      <c r="A18" s="97" t="s">
        <v>96</v>
      </c>
      <c r="B18" s="96"/>
      <c r="C18" s="18"/>
    </row>
    <row r="19" s="17" customFormat="1" ht="25" customHeight="1" spans="1:3">
      <c r="A19" s="97" t="s">
        <v>97</v>
      </c>
      <c r="B19" s="96"/>
      <c r="C19" s="18"/>
    </row>
    <row r="20" s="17" customFormat="1" ht="25" customHeight="1" spans="1:3">
      <c r="A20" s="97" t="s">
        <v>98</v>
      </c>
      <c r="B20" s="96"/>
      <c r="C20" s="18"/>
    </row>
    <row r="21" s="17" customFormat="1" ht="25" customHeight="1" spans="1:3">
      <c r="A21" s="97" t="s">
        <v>99</v>
      </c>
      <c r="B21" s="96"/>
      <c r="C21" s="18"/>
    </row>
    <row r="22" s="17" customFormat="1" ht="25" customHeight="1" spans="1:3">
      <c r="A22" s="97" t="s">
        <v>100</v>
      </c>
      <c r="B22" s="94">
        <f>B23+B26+B29+B30</f>
        <v>0</v>
      </c>
      <c r="C22" s="18"/>
    </row>
    <row r="23" s="17" customFormat="1" ht="25" customHeight="1" spans="1:3">
      <c r="A23" s="95" t="s">
        <v>101</v>
      </c>
      <c r="B23" s="94">
        <f>B24+B25</f>
        <v>0</v>
      </c>
      <c r="C23" s="18"/>
    </row>
    <row r="24" s="17" customFormat="1" ht="25" customHeight="1" spans="1:3">
      <c r="A24" s="95" t="s">
        <v>102</v>
      </c>
      <c r="B24" s="94"/>
      <c r="C24" s="18"/>
    </row>
    <row r="25" s="17" customFormat="1" ht="25" customHeight="1" spans="1:3">
      <c r="A25" s="95" t="s">
        <v>103</v>
      </c>
      <c r="B25" s="94"/>
      <c r="C25" s="18"/>
    </row>
    <row r="26" s="17" customFormat="1" ht="25" customHeight="1" spans="1:3">
      <c r="A26" s="95" t="s">
        <v>104</v>
      </c>
      <c r="B26" s="94">
        <f>B27+B28</f>
        <v>0</v>
      </c>
      <c r="C26" s="18"/>
    </row>
    <row r="27" s="17" customFormat="1" ht="25" customHeight="1" spans="1:3">
      <c r="A27" s="95" t="s">
        <v>105</v>
      </c>
      <c r="B27" s="94"/>
      <c r="C27" s="18"/>
    </row>
    <row r="28" s="17" customFormat="1" ht="25" customHeight="1" spans="1:3">
      <c r="A28" s="95" t="s">
        <v>106</v>
      </c>
      <c r="B28" s="94"/>
      <c r="C28" s="18"/>
    </row>
    <row r="29" s="17" customFormat="1" ht="25" customHeight="1" spans="1:3">
      <c r="A29" s="95" t="s">
        <v>107</v>
      </c>
      <c r="B29" s="94"/>
      <c r="C29" s="18"/>
    </row>
    <row r="30" s="17" customFormat="1" ht="25" customHeight="1" spans="1:3">
      <c r="A30" s="95" t="s">
        <v>108</v>
      </c>
      <c r="B30" s="94"/>
      <c r="C30" s="18"/>
    </row>
    <row r="31" ht="25" customHeight="1" spans="1:2">
      <c r="A31" s="98"/>
      <c r="B31" s="94"/>
    </row>
    <row r="32" s="17" customFormat="1" ht="25" customHeight="1" spans="1:3">
      <c r="A32" s="99" t="s">
        <v>109</v>
      </c>
      <c r="B32" s="100">
        <f>B5+B8+B14+B18+B19+B20+B21+B22</f>
        <v>2804077.13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D14" sqref="D14"/>
    </sheetView>
  </sheetViews>
  <sheetFormatPr defaultColWidth="10" defaultRowHeight="13.5" outlineLevelCol="6"/>
  <cols>
    <col min="1" max="1" width="34.375" customWidth="1"/>
    <col min="2" max="5" width="13.3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35</v>
      </c>
    </row>
    <row r="4" ht="22.75" customHeight="1" spans="1:5">
      <c r="A4" s="84" t="s">
        <v>111</v>
      </c>
      <c r="B4" s="84" t="s">
        <v>112</v>
      </c>
      <c r="C4" s="84" t="s">
        <v>113</v>
      </c>
      <c r="D4" s="84" t="s">
        <v>114</v>
      </c>
      <c r="E4" s="84" t="s">
        <v>115</v>
      </c>
    </row>
    <row r="5" ht="22.75" customHeight="1" spans="1:5">
      <c r="A5" s="85" t="s">
        <v>116</v>
      </c>
      <c r="B5" s="61">
        <f>C5</f>
        <v>2804077.13</v>
      </c>
      <c r="C5" s="61">
        <f>C6+C14</f>
        <v>2804077.13</v>
      </c>
      <c r="D5" s="86"/>
      <c r="E5" s="87"/>
    </row>
    <row r="6" ht="24" customHeight="1" spans="1:5">
      <c r="A6" s="67" t="s">
        <v>117</v>
      </c>
      <c r="B6" s="61">
        <f t="shared" ref="B6:B18" si="0">C6</f>
        <v>144982.58</v>
      </c>
      <c r="C6" s="61">
        <f>C7+C10+C12</f>
        <v>144982.58</v>
      </c>
      <c r="D6" s="88"/>
      <c r="E6" s="87"/>
    </row>
    <row r="7" ht="24" customHeight="1" spans="1:5">
      <c r="A7" s="37" t="s">
        <v>118</v>
      </c>
      <c r="B7" s="61">
        <f t="shared" si="0"/>
        <v>134177.49</v>
      </c>
      <c r="C7" s="61">
        <f>C8+C9</f>
        <v>134177.49</v>
      </c>
      <c r="D7" s="88"/>
      <c r="E7" s="87"/>
    </row>
    <row r="8" ht="24" customHeight="1" spans="1:5">
      <c r="A8" s="67" t="s">
        <v>119</v>
      </c>
      <c r="B8" s="61">
        <f t="shared" si="0"/>
        <v>55827.2</v>
      </c>
      <c r="C8" s="69">
        <v>55827.2</v>
      </c>
      <c r="D8" s="86"/>
      <c r="E8" s="87"/>
    </row>
    <row r="9" ht="24" customHeight="1" spans="1:7">
      <c r="A9" s="67" t="s">
        <v>120</v>
      </c>
      <c r="B9" s="61">
        <f t="shared" si="0"/>
        <v>78350.29</v>
      </c>
      <c r="C9" s="69">
        <v>78350.29</v>
      </c>
      <c r="D9" s="86"/>
      <c r="E9" s="89"/>
      <c r="G9" s="90"/>
    </row>
    <row r="10" ht="24" customHeight="1" spans="1:5">
      <c r="A10" s="67" t="s">
        <v>121</v>
      </c>
      <c r="B10" s="61">
        <f t="shared" si="0"/>
        <v>6480</v>
      </c>
      <c r="C10" s="69">
        <v>6480</v>
      </c>
      <c r="D10" s="86"/>
      <c r="E10" s="89"/>
    </row>
    <row r="11" ht="24" customHeight="1" spans="1:5">
      <c r="A11" s="67" t="s">
        <v>122</v>
      </c>
      <c r="B11" s="61">
        <f t="shared" si="0"/>
        <v>6480</v>
      </c>
      <c r="C11" s="69">
        <v>6480</v>
      </c>
      <c r="D11" s="88"/>
      <c r="E11" s="33"/>
    </row>
    <row r="12" ht="24" customHeight="1" spans="1:5">
      <c r="A12" s="67" t="s">
        <v>123</v>
      </c>
      <c r="B12" s="61">
        <f t="shared" si="0"/>
        <v>4325.09</v>
      </c>
      <c r="C12" s="66">
        <v>4325.09</v>
      </c>
      <c r="D12" s="88"/>
      <c r="E12" s="33"/>
    </row>
    <row r="13" ht="24" customHeight="1" spans="1:5">
      <c r="A13" s="67" t="s">
        <v>124</v>
      </c>
      <c r="B13" s="61">
        <f t="shared" si="0"/>
        <v>4325.09</v>
      </c>
      <c r="C13" s="66">
        <v>4325.09</v>
      </c>
      <c r="D13" s="88"/>
      <c r="E13" s="33"/>
    </row>
    <row r="14" ht="25" customHeight="1" spans="1:5">
      <c r="A14" s="67" t="s">
        <v>125</v>
      </c>
      <c r="B14" s="61">
        <f t="shared" si="0"/>
        <v>2659094.55</v>
      </c>
      <c r="C14" s="66">
        <v>2659094.55</v>
      </c>
      <c r="D14" s="88"/>
      <c r="E14" s="33"/>
    </row>
    <row r="15" ht="25" customHeight="1" spans="1:5">
      <c r="A15" s="71" t="s">
        <v>126</v>
      </c>
      <c r="B15" s="61">
        <f t="shared" si="0"/>
        <v>2622121.3</v>
      </c>
      <c r="C15" s="66">
        <v>2622121.3</v>
      </c>
      <c r="D15" s="88"/>
      <c r="E15" s="33"/>
    </row>
    <row r="16" ht="25" customHeight="1" spans="1:5">
      <c r="A16" s="67" t="s">
        <v>127</v>
      </c>
      <c r="B16" s="61">
        <f t="shared" si="0"/>
        <v>2622121.3</v>
      </c>
      <c r="C16" s="66">
        <v>2622121.3</v>
      </c>
      <c r="D16" s="88"/>
      <c r="E16" s="33"/>
    </row>
    <row r="17" ht="25" customHeight="1" spans="1:5">
      <c r="A17" s="37" t="s">
        <v>128</v>
      </c>
      <c r="B17" s="61">
        <f t="shared" si="0"/>
        <v>36973.25</v>
      </c>
      <c r="C17" s="70">
        <v>36973.25</v>
      </c>
      <c r="D17" s="88"/>
      <c r="E17" s="33"/>
    </row>
    <row r="18" ht="25" customHeight="1" spans="1:5">
      <c r="A18" s="67" t="s">
        <v>129</v>
      </c>
      <c r="B18" s="61">
        <f t="shared" si="0"/>
        <v>36973.25</v>
      </c>
      <c r="C18" s="70">
        <v>36973.25</v>
      </c>
      <c r="D18" s="91"/>
      <c r="E18" s="67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D15" sqref="D1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35</v>
      </c>
      <c r="D3" s="45"/>
      <c r="E3" s="12"/>
      <c r="F3" s="12"/>
      <c r="G3" s="12"/>
    </row>
    <row r="4" ht="22.75" customHeight="1" spans="1:7">
      <c r="A4" s="73" t="s">
        <v>36</v>
      </c>
      <c r="B4" s="73"/>
      <c r="C4" s="73" t="s">
        <v>37</v>
      </c>
      <c r="D4" s="73"/>
      <c r="E4" s="12"/>
      <c r="F4" s="12"/>
      <c r="G4" s="12"/>
    </row>
    <row r="5" ht="22.75" customHeight="1" spans="1:7">
      <c r="A5" s="73" t="s">
        <v>38</v>
      </c>
      <c r="B5" s="73" t="s">
        <v>39</v>
      </c>
      <c r="C5" s="73" t="s">
        <v>38</v>
      </c>
      <c r="D5" s="73" t="s">
        <v>116</v>
      </c>
      <c r="E5" s="12"/>
      <c r="F5" s="12"/>
      <c r="G5" s="12"/>
    </row>
    <row r="6" ht="22.75" customHeight="1" spans="1:7">
      <c r="A6" s="15" t="s">
        <v>131</v>
      </c>
      <c r="B6" s="79">
        <v>704077.13</v>
      </c>
      <c r="C6" s="15" t="s">
        <v>132</v>
      </c>
      <c r="D6" s="80">
        <v>704077.13</v>
      </c>
      <c r="E6" s="12"/>
      <c r="F6" s="12"/>
      <c r="G6" s="12"/>
    </row>
    <row r="7" ht="22.75" customHeight="1" spans="1:7">
      <c r="A7" s="15" t="s">
        <v>133</v>
      </c>
      <c r="B7" s="79">
        <v>704077.13</v>
      </c>
      <c r="C7" s="15" t="s">
        <v>134</v>
      </c>
      <c r="D7" s="79"/>
      <c r="E7" s="12"/>
      <c r="F7" s="12"/>
      <c r="G7" s="12"/>
    </row>
    <row r="8" ht="22.75" customHeight="1" spans="1:7">
      <c r="A8" s="15" t="s">
        <v>135</v>
      </c>
      <c r="B8" s="79"/>
      <c r="C8" s="15" t="s">
        <v>136</v>
      </c>
      <c r="D8" s="79"/>
      <c r="E8" s="12"/>
      <c r="F8" s="12"/>
      <c r="G8" s="12"/>
    </row>
    <row r="9" ht="22.75" customHeight="1" spans="1:7">
      <c r="A9" s="15" t="s">
        <v>137</v>
      </c>
      <c r="B9" s="79"/>
      <c r="C9" s="15" t="s">
        <v>138</v>
      </c>
      <c r="D9" s="79"/>
      <c r="E9" s="12"/>
      <c r="F9" s="12"/>
      <c r="G9" s="12"/>
    </row>
    <row r="10" ht="22.75" customHeight="1" spans="1:7">
      <c r="A10" s="15"/>
      <c r="B10" s="81"/>
      <c r="C10" s="15" t="s">
        <v>139</v>
      </c>
      <c r="D10" s="79"/>
      <c r="E10" s="12"/>
      <c r="F10" s="12"/>
      <c r="G10" s="12"/>
    </row>
    <row r="11" ht="22.75" customHeight="1" spans="1:7">
      <c r="A11" s="15"/>
      <c r="B11" s="81"/>
      <c r="C11" s="15" t="s">
        <v>140</v>
      </c>
      <c r="D11" s="79"/>
      <c r="E11" s="12"/>
      <c r="F11" s="12"/>
      <c r="G11" s="12"/>
    </row>
    <row r="12" ht="22.75" customHeight="1" spans="1:7">
      <c r="A12" s="15"/>
      <c r="B12" s="81"/>
      <c r="C12" s="15" t="s">
        <v>141</v>
      </c>
      <c r="D12" s="79"/>
      <c r="E12" s="12"/>
      <c r="F12" s="12"/>
      <c r="G12" s="12"/>
    </row>
    <row r="13" ht="22.75" customHeight="1" spans="1:7">
      <c r="A13" s="42"/>
      <c r="B13" s="82"/>
      <c r="C13" s="15" t="s">
        <v>142</v>
      </c>
      <c r="D13" s="79"/>
      <c r="E13" s="12"/>
      <c r="F13" s="12"/>
      <c r="G13" s="12"/>
    </row>
    <row r="14" ht="22.75" customHeight="1" spans="1:7">
      <c r="A14" s="15"/>
      <c r="B14" s="81"/>
      <c r="C14" s="15" t="s">
        <v>143</v>
      </c>
      <c r="D14" s="79">
        <v>144982.58</v>
      </c>
      <c r="E14" s="12"/>
      <c r="F14" s="12"/>
      <c r="G14" s="44"/>
    </row>
    <row r="15" ht="22.75" customHeight="1" spans="1:7">
      <c r="A15" s="15"/>
      <c r="B15" s="81"/>
      <c r="C15" s="15" t="s">
        <v>144</v>
      </c>
      <c r="D15" s="79"/>
      <c r="E15" s="12"/>
      <c r="F15" s="12"/>
      <c r="G15" s="12"/>
    </row>
    <row r="16" ht="22.75" customHeight="1" spans="1:7">
      <c r="A16" s="15"/>
      <c r="B16" s="81"/>
      <c r="C16" s="15" t="s">
        <v>145</v>
      </c>
      <c r="D16" s="79">
        <v>559094.55</v>
      </c>
      <c r="E16" s="12"/>
      <c r="F16" s="12"/>
      <c r="G16" s="12"/>
    </row>
    <row r="17" ht="22.75" customHeight="1" spans="1:7">
      <c r="A17" s="15"/>
      <c r="B17" s="81"/>
      <c r="C17" s="15" t="s">
        <v>146</v>
      </c>
      <c r="D17" s="79"/>
      <c r="E17" s="12"/>
      <c r="F17" s="12"/>
      <c r="G17" s="12"/>
    </row>
    <row r="18" ht="22.75" customHeight="1" spans="1:7">
      <c r="A18" s="15"/>
      <c r="B18" s="81"/>
      <c r="C18" s="15" t="s">
        <v>147</v>
      </c>
      <c r="D18" s="79"/>
      <c r="E18" s="12"/>
      <c r="F18" s="12"/>
      <c r="G18" s="12"/>
    </row>
    <row r="19" ht="22.75" customHeight="1" spans="1:7">
      <c r="A19" s="15"/>
      <c r="B19" s="81"/>
      <c r="C19" s="15" t="s">
        <v>148</v>
      </c>
      <c r="D19" s="79"/>
      <c r="E19" s="12"/>
      <c r="F19" s="12"/>
      <c r="G19" s="12"/>
    </row>
    <row r="20" ht="22.75" customHeight="1" spans="1:7">
      <c r="A20" s="15"/>
      <c r="B20" s="81"/>
      <c r="C20" s="15" t="s">
        <v>149</v>
      </c>
      <c r="D20" s="79"/>
      <c r="E20" s="12"/>
      <c r="F20" s="12"/>
      <c r="G20" s="12"/>
    </row>
    <row r="21" ht="22.75" customHeight="1" spans="1:7">
      <c r="A21" s="15"/>
      <c r="B21" s="81"/>
      <c r="C21" s="15" t="s">
        <v>150</v>
      </c>
      <c r="D21" s="79"/>
      <c r="E21" s="12"/>
      <c r="F21" s="12"/>
      <c r="G21" s="12"/>
    </row>
    <row r="22" ht="22.75" customHeight="1" spans="1:7">
      <c r="A22" s="15"/>
      <c r="B22" s="81"/>
      <c r="C22" s="15" t="s">
        <v>151</v>
      </c>
      <c r="D22" s="79"/>
      <c r="E22" s="12"/>
      <c r="F22" s="12"/>
      <c r="G22" s="12"/>
    </row>
    <row r="23" ht="22.75" customHeight="1" spans="1:7">
      <c r="A23" s="15"/>
      <c r="B23" s="81"/>
      <c r="C23" s="15" t="s">
        <v>152</v>
      </c>
      <c r="D23" s="79"/>
      <c r="E23" s="12"/>
      <c r="F23" s="12"/>
      <c r="G23" s="12"/>
    </row>
    <row r="24" ht="22.75" customHeight="1" spans="1:7">
      <c r="A24" s="15"/>
      <c r="B24" s="81"/>
      <c r="C24" s="15" t="s">
        <v>153</v>
      </c>
      <c r="D24" s="79"/>
      <c r="E24" s="12"/>
      <c r="F24" s="12"/>
      <c r="G24" s="12"/>
    </row>
    <row r="25" ht="22.75" customHeight="1" spans="1:7">
      <c r="A25" s="15"/>
      <c r="B25" s="81"/>
      <c r="C25" s="15" t="s">
        <v>154</v>
      </c>
      <c r="D25" s="79"/>
      <c r="E25" s="12"/>
      <c r="F25" s="12"/>
      <c r="G25" s="12"/>
    </row>
    <row r="26" ht="22.75" customHeight="1" spans="1:7">
      <c r="A26" s="15"/>
      <c r="B26" s="81"/>
      <c r="C26" s="15" t="s">
        <v>155</v>
      </c>
      <c r="D26" s="79"/>
      <c r="E26" s="12"/>
      <c r="F26" s="12"/>
      <c r="G26" s="12"/>
    </row>
    <row r="27" ht="22.75" customHeight="1" spans="1:7">
      <c r="A27" s="15"/>
      <c r="B27" s="81"/>
      <c r="C27" s="15" t="s">
        <v>156</v>
      </c>
      <c r="D27" s="79"/>
      <c r="E27" s="12"/>
      <c r="F27" s="12"/>
      <c r="G27" s="12"/>
    </row>
    <row r="28" ht="22.75" customHeight="1" spans="1:7">
      <c r="A28" s="15"/>
      <c r="B28" s="81"/>
      <c r="C28" s="15" t="s">
        <v>157</v>
      </c>
      <c r="D28" s="79"/>
      <c r="E28" s="12"/>
      <c r="F28" s="12"/>
      <c r="G28" s="12"/>
    </row>
    <row r="29" ht="22.75" customHeight="1" spans="1:7">
      <c r="A29" s="15"/>
      <c r="B29" s="81"/>
      <c r="C29" s="15" t="s">
        <v>158</v>
      </c>
      <c r="D29" s="79"/>
      <c r="E29" s="12"/>
      <c r="F29" s="12"/>
      <c r="G29" s="12"/>
    </row>
    <row r="30" ht="22.75" customHeight="1" spans="1:7">
      <c r="A30" s="15"/>
      <c r="B30" s="81"/>
      <c r="C30" s="15" t="s">
        <v>159</v>
      </c>
      <c r="D30" s="79"/>
      <c r="E30" s="12"/>
      <c r="F30" s="12"/>
      <c r="G30" s="12"/>
    </row>
    <row r="31" ht="22.75" customHeight="1" spans="1:7">
      <c r="A31" s="15"/>
      <c r="B31" s="81"/>
      <c r="C31" s="15" t="s">
        <v>160</v>
      </c>
      <c r="D31" s="79"/>
      <c r="E31" s="12"/>
      <c r="F31" s="12"/>
      <c r="G31" s="12"/>
    </row>
    <row r="32" ht="22.75" customHeight="1" spans="1:7">
      <c r="A32" s="15"/>
      <c r="B32" s="81"/>
      <c r="C32" s="15" t="s">
        <v>161</v>
      </c>
      <c r="D32" s="79"/>
      <c r="E32" s="12"/>
      <c r="F32" s="12"/>
      <c r="G32" s="12"/>
    </row>
    <row r="33" ht="22.75" customHeight="1" spans="1:7">
      <c r="A33" s="15"/>
      <c r="B33" s="81"/>
      <c r="C33" s="15" t="s">
        <v>162</v>
      </c>
      <c r="D33" s="79"/>
      <c r="E33" s="12"/>
      <c r="F33" s="12"/>
      <c r="G33" s="12"/>
    </row>
    <row r="34" ht="22.75" customHeight="1" spans="1:7">
      <c r="A34" s="15"/>
      <c r="B34" s="81"/>
      <c r="C34" s="15" t="s">
        <v>163</v>
      </c>
      <c r="D34" s="79"/>
      <c r="E34" s="12"/>
      <c r="F34" s="12"/>
      <c r="G34" s="12"/>
    </row>
    <row r="35" ht="22.75" customHeight="1" spans="1:7">
      <c r="A35" s="15"/>
      <c r="B35" s="81"/>
      <c r="C35" s="15" t="s">
        <v>164</v>
      </c>
      <c r="D35" s="79"/>
      <c r="E35" s="12"/>
      <c r="F35" s="12"/>
      <c r="G35" s="12"/>
    </row>
    <row r="36" ht="22.75" customHeight="1" spans="1:7">
      <c r="A36" s="15"/>
      <c r="B36" s="81"/>
      <c r="C36" s="15" t="s">
        <v>165</v>
      </c>
      <c r="D36" s="79"/>
      <c r="E36" s="12"/>
      <c r="F36" s="12"/>
      <c r="G36" s="12"/>
    </row>
    <row r="37" ht="22.75" customHeight="1" spans="1:7">
      <c r="A37" s="73" t="s">
        <v>166</v>
      </c>
      <c r="B37" s="82">
        <f>B6</f>
        <v>704077.13</v>
      </c>
      <c r="C37" s="73" t="s">
        <v>167</v>
      </c>
      <c r="D37" s="83">
        <f>D6</f>
        <v>704077.13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15" sqref="D15"/>
    </sheetView>
  </sheetViews>
  <sheetFormatPr defaultColWidth="10" defaultRowHeight="13.5" outlineLevelRow="7"/>
  <cols>
    <col min="1" max="1" width="21.375" customWidth="1"/>
    <col min="2" max="2" width="10.375" customWidth="1"/>
    <col min="3" max="3" width="14.925" customWidth="1"/>
    <col min="4" max="4" width="12.35" customWidth="1"/>
    <col min="5" max="6" width="10" customWidth="1"/>
    <col min="7" max="7" width="12.875" customWidth="1"/>
    <col min="8" max="8" width="11.375" customWidth="1"/>
    <col min="9" max="9" width="5.875" customWidth="1"/>
    <col min="10" max="10" width="8.5" customWidth="1"/>
    <col min="11" max="11" width="10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35</v>
      </c>
      <c r="K3" s="45"/>
    </row>
    <row r="4" ht="22.75" customHeight="1" spans="1:11">
      <c r="A4" s="73" t="s">
        <v>169</v>
      </c>
      <c r="B4" s="73" t="s">
        <v>116</v>
      </c>
      <c r="C4" s="73" t="s">
        <v>170</v>
      </c>
      <c r="D4" s="73"/>
      <c r="E4" s="73"/>
      <c r="F4" s="73" t="s">
        <v>171</v>
      </c>
      <c r="G4" s="73"/>
      <c r="H4" s="73"/>
      <c r="I4" s="73" t="s">
        <v>172</v>
      </c>
      <c r="J4" s="73"/>
      <c r="K4" s="73"/>
    </row>
    <row r="5" ht="22.75" customHeight="1" spans="1:11">
      <c r="A5" s="73"/>
      <c r="B5" s="73"/>
      <c r="C5" s="14" t="s">
        <v>116</v>
      </c>
      <c r="D5" s="14" t="s">
        <v>113</v>
      </c>
      <c r="E5" s="14" t="s">
        <v>114</v>
      </c>
      <c r="F5" s="14" t="s">
        <v>116</v>
      </c>
      <c r="G5" s="14" t="s">
        <v>113</v>
      </c>
      <c r="H5" s="14" t="s">
        <v>114</v>
      </c>
      <c r="I5" s="14" t="s">
        <v>116</v>
      </c>
      <c r="J5" s="14" t="s">
        <v>113</v>
      </c>
      <c r="K5" s="14" t="s">
        <v>114</v>
      </c>
    </row>
    <row r="6" ht="22.75" customHeight="1" spans="1:11">
      <c r="A6" s="42" t="s">
        <v>173</v>
      </c>
      <c r="B6" s="74">
        <f>C6</f>
        <v>704077.13</v>
      </c>
      <c r="C6" s="74">
        <f>D6</f>
        <v>704077.13</v>
      </c>
      <c r="D6" s="74">
        <v>704077.13</v>
      </c>
      <c r="E6" s="75"/>
      <c r="F6" s="75"/>
      <c r="G6" s="75"/>
      <c r="H6" s="75"/>
      <c r="I6" s="75"/>
      <c r="J6" s="75"/>
      <c r="K6" s="75"/>
    </row>
    <row r="7" ht="22.75" customHeight="1" spans="1:11">
      <c r="A7" s="42" t="s">
        <v>2</v>
      </c>
      <c r="B7" s="74">
        <f>C7</f>
        <v>704077.13</v>
      </c>
      <c r="C7" s="74">
        <f>D7</f>
        <v>704077.13</v>
      </c>
      <c r="D7" s="74">
        <v>704077.13</v>
      </c>
      <c r="E7" s="76"/>
      <c r="F7" s="76"/>
      <c r="G7" s="76"/>
      <c r="H7" s="76"/>
      <c r="I7" s="76"/>
      <c r="J7" s="76"/>
      <c r="K7" s="76"/>
    </row>
    <row r="8" ht="22.75" customHeight="1" spans="1:11">
      <c r="A8" s="77"/>
      <c r="B8" s="78"/>
      <c r="C8" s="78"/>
      <c r="D8" s="76"/>
      <c r="E8" s="76"/>
      <c r="F8" s="76"/>
      <c r="G8" s="76"/>
      <c r="H8" s="76"/>
      <c r="I8" s="76"/>
      <c r="J8" s="76"/>
      <c r="K8" s="7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C11" sqref="C11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3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45" t="s">
        <v>35</v>
      </c>
      <c r="D3" s="45"/>
      <c r="E3" s="45"/>
    </row>
    <row r="4" ht="22.75" customHeight="1" spans="1:5">
      <c r="A4" s="46" t="s">
        <v>111</v>
      </c>
      <c r="B4" s="46"/>
      <c r="C4" s="46" t="s">
        <v>170</v>
      </c>
      <c r="D4" s="46"/>
      <c r="E4" s="46"/>
    </row>
    <row r="5" ht="22.75" customHeight="1" spans="1:5">
      <c r="A5" s="54" t="s">
        <v>175</v>
      </c>
      <c r="B5" s="54" t="s">
        <v>176</v>
      </c>
      <c r="C5" s="55" t="s">
        <v>116</v>
      </c>
      <c r="D5" s="54" t="s">
        <v>113</v>
      </c>
      <c r="E5" s="54" t="s">
        <v>114</v>
      </c>
    </row>
    <row r="6" ht="22.75" customHeight="1" spans="1:5">
      <c r="A6" s="56"/>
      <c r="B6" s="57" t="s">
        <v>116</v>
      </c>
      <c r="C6" s="58">
        <f>C7+C15</f>
        <v>704077.13</v>
      </c>
      <c r="D6" s="58">
        <v>704077.13</v>
      </c>
      <c r="E6" s="59"/>
    </row>
    <row r="7" ht="29" customHeight="1" spans="1:5">
      <c r="A7" s="60">
        <v>208</v>
      </c>
      <c r="B7" s="37" t="s">
        <v>177</v>
      </c>
      <c r="C7" s="61">
        <v>144982.58</v>
      </c>
      <c r="D7" s="62">
        <v>144982.58</v>
      </c>
      <c r="E7" s="63"/>
    </row>
    <row r="8" ht="29" customHeight="1" spans="1:5">
      <c r="A8" s="37" t="s">
        <v>178</v>
      </c>
      <c r="B8" s="37" t="s">
        <v>179</v>
      </c>
      <c r="C8" s="64">
        <v>134177.49</v>
      </c>
      <c r="D8" s="61">
        <v>134177.49</v>
      </c>
      <c r="E8" s="63"/>
    </row>
    <row r="9" ht="29" customHeight="1" spans="1:5">
      <c r="A9" s="60">
        <v>2080502</v>
      </c>
      <c r="B9" s="37" t="s">
        <v>180</v>
      </c>
      <c r="C9" s="64">
        <v>58250</v>
      </c>
      <c r="D9" s="61">
        <v>55827.2</v>
      </c>
      <c r="E9" s="65"/>
    </row>
    <row r="10" ht="29" customHeight="1" spans="1:5">
      <c r="A10" s="60">
        <v>2080505</v>
      </c>
      <c r="B10" s="37" t="s">
        <v>181</v>
      </c>
      <c r="C10" s="64">
        <v>78350.29</v>
      </c>
      <c r="D10" s="66">
        <v>78350.29</v>
      </c>
      <c r="E10" s="38"/>
    </row>
    <row r="11" ht="29" customHeight="1" spans="1:5">
      <c r="A11" s="60">
        <v>20808</v>
      </c>
      <c r="B11" s="67" t="s">
        <v>182</v>
      </c>
      <c r="C11" s="68">
        <v>6480</v>
      </c>
      <c r="D11" s="66">
        <v>6480</v>
      </c>
      <c r="E11" s="38"/>
    </row>
    <row r="12" ht="29" customHeight="1" spans="1:5">
      <c r="A12" s="120" t="s">
        <v>183</v>
      </c>
      <c r="B12" s="67" t="s">
        <v>184</v>
      </c>
      <c r="C12" s="69">
        <v>6480</v>
      </c>
      <c r="D12" s="66">
        <v>6480</v>
      </c>
      <c r="E12" s="38"/>
    </row>
    <row r="13" ht="29" customHeight="1" spans="1:5">
      <c r="A13" s="60">
        <v>20899</v>
      </c>
      <c r="B13" s="37" t="s">
        <v>185</v>
      </c>
      <c r="C13" s="62">
        <v>4325.09</v>
      </c>
      <c r="D13" s="66">
        <v>4325.09</v>
      </c>
      <c r="E13" s="38"/>
    </row>
    <row r="14" ht="29" customHeight="1" spans="1:5">
      <c r="A14" s="60">
        <v>2089999</v>
      </c>
      <c r="B14" s="37" t="s">
        <v>185</v>
      </c>
      <c r="C14" s="66">
        <v>4325.09</v>
      </c>
      <c r="D14" s="66">
        <v>4325.09</v>
      </c>
      <c r="E14" s="38"/>
    </row>
    <row r="15" ht="25" customHeight="1" spans="1:5">
      <c r="A15" s="60">
        <v>210</v>
      </c>
      <c r="B15" s="60" t="s">
        <v>186</v>
      </c>
      <c r="C15" s="70">
        <f>C16+C18</f>
        <v>559094.55</v>
      </c>
      <c r="D15" s="70">
        <v>559094.55</v>
      </c>
      <c r="E15" s="38"/>
    </row>
    <row r="16" ht="25" customHeight="1" spans="1:5">
      <c r="A16" s="71">
        <v>21003</v>
      </c>
      <c r="B16" s="72" t="s">
        <v>187</v>
      </c>
      <c r="C16" s="66">
        <v>522121.3</v>
      </c>
      <c r="D16" s="66">
        <v>522121.3</v>
      </c>
      <c r="E16" s="38"/>
    </row>
    <row r="17" ht="25" customHeight="1" spans="1:5">
      <c r="A17" s="60">
        <v>2100302</v>
      </c>
      <c r="B17" s="72" t="s">
        <v>188</v>
      </c>
      <c r="C17" s="66">
        <v>522121.3</v>
      </c>
      <c r="D17" s="66">
        <v>522121.3</v>
      </c>
      <c r="E17" s="38"/>
    </row>
    <row r="18" ht="25" customHeight="1" spans="1:5">
      <c r="A18" s="37" t="s">
        <v>189</v>
      </c>
      <c r="B18" s="72" t="s">
        <v>190</v>
      </c>
      <c r="C18" s="66">
        <v>36973.25</v>
      </c>
      <c r="D18" s="66">
        <v>36973.25</v>
      </c>
      <c r="E18" s="38"/>
    </row>
    <row r="19" ht="25" customHeight="1" spans="1:5">
      <c r="A19" s="60">
        <v>2101102</v>
      </c>
      <c r="B19" s="72" t="s">
        <v>191</v>
      </c>
      <c r="C19" s="66">
        <v>36973.25</v>
      </c>
      <c r="D19" s="66">
        <v>36973.25</v>
      </c>
      <c r="E19" s="38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C7" sqref="C7"/>
    </sheetView>
  </sheetViews>
  <sheetFormatPr defaultColWidth="10" defaultRowHeight="24" customHeight="1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customHeight="1" spans="1:5">
      <c r="A1" s="10"/>
      <c r="B1" s="10"/>
      <c r="C1" s="10"/>
      <c r="D1" s="10"/>
      <c r="E1" s="10"/>
    </row>
    <row r="2" customHeight="1" spans="1:5">
      <c r="A2" s="11" t="s">
        <v>192</v>
      </c>
      <c r="B2" s="11"/>
      <c r="C2" s="11"/>
      <c r="D2" s="11"/>
      <c r="E2" s="11"/>
    </row>
    <row r="3" customHeight="1" spans="1:5">
      <c r="A3" s="44"/>
      <c r="B3" s="44"/>
      <c r="C3" s="12"/>
      <c r="D3" s="12"/>
      <c r="E3" s="45" t="s">
        <v>35</v>
      </c>
    </row>
    <row r="4" customHeight="1" spans="1:5">
      <c r="A4" s="46" t="s">
        <v>193</v>
      </c>
      <c r="B4" s="46"/>
      <c r="C4" s="46" t="s">
        <v>194</v>
      </c>
      <c r="D4" s="46"/>
      <c r="E4" s="46"/>
    </row>
    <row r="5" customHeight="1" spans="1:5">
      <c r="A5" s="46" t="s">
        <v>175</v>
      </c>
      <c r="B5" s="46" t="s">
        <v>176</v>
      </c>
      <c r="C5" s="46" t="s">
        <v>116</v>
      </c>
      <c r="D5" s="46" t="s">
        <v>195</v>
      </c>
      <c r="E5" s="46" t="s">
        <v>196</v>
      </c>
    </row>
    <row r="6" customHeight="1" spans="1:5">
      <c r="A6" s="46"/>
      <c r="B6" s="47" t="s">
        <v>116</v>
      </c>
      <c r="C6" s="48">
        <f>D6+E6</f>
        <v>704077.13</v>
      </c>
      <c r="D6" s="48">
        <f>D7+D15+D18</f>
        <v>697348.75</v>
      </c>
      <c r="E6" s="48">
        <f>E7+E15+E18</f>
        <v>6728.38</v>
      </c>
    </row>
    <row r="7" customHeight="1" spans="1:5">
      <c r="A7" s="35" t="s">
        <v>197</v>
      </c>
      <c r="B7" s="35" t="s">
        <v>198</v>
      </c>
      <c r="C7" s="48">
        <f t="shared" ref="C7:C20" si="0">D7+E7</f>
        <v>635041.55</v>
      </c>
      <c r="D7" s="49">
        <f>SUM(D8:D14)</f>
        <v>635041.55</v>
      </c>
      <c r="E7" s="49"/>
    </row>
    <row r="8" customHeight="1" spans="1:5">
      <c r="A8" s="37" t="s">
        <v>199</v>
      </c>
      <c r="B8" s="37" t="s">
        <v>200</v>
      </c>
      <c r="C8" s="48">
        <f t="shared" si="0"/>
        <v>222598.22</v>
      </c>
      <c r="D8" s="50">
        <v>222598.22</v>
      </c>
      <c r="E8" s="51"/>
    </row>
    <row r="9" customHeight="1" spans="1:5">
      <c r="A9" s="37" t="s">
        <v>201</v>
      </c>
      <c r="B9" s="37" t="s">
        <v>202</v>
      </c>
      <c r="C9" s="48">
        <f t="shared" si="0"/>
        <v>51835.7</v>
      </c>
      <c r="D9" s="52">
        <v>51835.7</v>
      </c>
      <c r="E9" s="52"/>
    </row>
    <row r="10" customHeight="1" spans="1:5">
      <c r="A10" s="37" t="s">
        <v>203</v>
      </c>
      <c r="B10" s="37" t="s">
        <v>204</v>
      </c>
      <c r="C10" s="48">
        <f t="shared" si="0"/>
        <v>96500</v>
      </c>
      <c r="D10" s="52">
        <v>96500</v>
      </c>
      <c r="E10" s="52"/>
    </row>
    <row r="11" customHeight="1" spans="1:5">
      <c r="A11" s="37" t="s">
        <v>205</v>
      </c>
      <c r="B11" s="37" t="s">
        <v>206</v>
      </c>
      <c r="C11" s="48">
        <f t="shared" si="0"/>
        <v>144459</v>
      </c>
      <c r="D11" s="52">
        <v>144459</v>
      </c>
      <c r="E11" s="52"/>
    </row>
    <row r="12" customHeight="1" spans="1:5">
      <c r="A12" s="37" t="s">
        <v>207</v>
      </c>
      <c r="B12" s="37" t="s">
        <v>208</v>
      </c>
      <c r="C12" s="48">
        <f t="shared" si="0"/>
        <v>78350.29</v>
      </c>
      <c r="D12" s="52">
        <v>78350.29</v>
      </c>
      <c r="E12" s="52"/>
    </row>
    <row r="13" customHeight="1" spans="1:5">
      <c r="A13" s="37" t="s">
        <v>209</v>
      </c>
      <c r="B13" s="37" t="s">
        <v>210</v>
      </c>
      <c r="C13" s="48">
        <f t="shared" si="0"/>
        <v>36973.25</v>
      </c>
      <c r="D13" s="52">
        <v>36973.25</v>
      </c>
      <c r="E13" s="52"/>
    </row>
    <row r="14" customHeight="1" spans="1:5">
      <c r="A14" s="37" t="s">
        <v>211</v>
      </c>
      <c r="B14" s="37" t="s">
        <v>212</v>
      </c>
      <c r="C14" s="48">
        <f t="shared" si="0"/>
        <v>4325.09</v>
      </c>
      <c r="D14" s="52">
        <v>4325.09</v>
      </c>
      <c r="E14" s="52"/>
    </row>
    <row r="15" customHeight="1" spans="1:5">
      <c r="A15" s="37" t="s">
        <v>213</v>
      </c>
      <c r="B15" s="37" t="s">
        <v>214</v>
      </c>
      <c r="C15" s="48">
        <f t="shared" si="0"/>
        <v>6728.38</v>
      </c>
      <c r="D15" s="52"/>
      <c r="E15" s="52">
        <f>E16+E17</f>
        <v>6728.38</v>
      </c>
    </row>
    <row r="16" customHeight="1" spans="1:5">
      <c r="A16" s="37" t="s">
        <v>215</v>
      </c>
      <c r="B16" s="37" t="s">
        <v>216</v>
      </c>
      <c r="C16" s="48">
        <f t="shared" si="0"/>
        <v>3931.89</v>
      </c>
      <c r="D16" s="52"/>
      <c r="E16" s="52">
        <v>3931.89</v>
      </c>
    </row>
    <row r="17" customHeight="1" spans="1:5">
      <c r="A17" s="37" t="s">
        <v>217</v>
      </c>
      <c r="B17" s="37" t="s">
        <v>218</v>
      </c>
      <c r="C17" s="48">
        <f t="shared" si="0"/>
        <v>2796.49</v>
      </c>
      <c r="D17" s="52"/>
      <c r="E17" s="52">
        <v>2796.49</v>
      </c>
    </row>
    <row r="18" customHeight="1" spans="1:5">
      <c r="A18" s="37" t="s">
        <v>219</v>
      </c>
      <c r="B18" s="37" t="s">
        <v>220</v>
      </c>
      <c r="C18" s="48">
        <f t="shared" si="0"/>
        <v>62307.2</v>
      </c>
      <c r="D18" s="52">
        <f>SUM(D19:D20)</f>
        <v>62307.2</v>
      </c>
      <c r="E18" s="52"/>
    </row>
    <row r="19" customHeight="1" spans="1:5">
      <c r="A19" s="37" t="s">
        <v>221</v>
      </c>
      <c r="B19" s="37" t="s">
        <v>222</v>
      </c>
      <c r="C19" s="48">
        <f t="shared" si="0"/>
        <v>9980</v>
      </c>
      <c r="D19" s="52">
        <f>6480+3500</f>
        <v>9980</v>
      </c>
      <c r="E19" s="52"/>
    </row>
    <row r="20" customHeight="1" spans="1:5">
      <c r="A20" s="37" t="s">
        <v>223</v>
      </c>
      <c r="B20" s="37" t="s">
        <v>224</v>
      </c>
      <c r="C20" s="48">
        <f t="shared" si="0"/>
        <v>52327.2</v>
      </c>
      <c r="D20" s="52">
        <v>52327.2</v>
      </c>
      <c r="E20" s="5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三无先森</cp:lastModifiedBy>
  <dcterms:created xsi:type="dcterms:W3CDTF">2023-01-31T08:53:00Z</dcterms:created>
  <dcterms:modified xsi:type="dcterms:W3CDTF">2025-02-26T01:08:17Z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A151D9C97C0C45A686CD4F229ABA6322_13</vt:lpwstr>
  </property>
</Properties>
</file>