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13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<sst xmlns="http://schemas.openxmlformats.org/spreadsheetml/2006/main" count="336" uniqueCount="246">
  <si>
    <t>单位代码：</t>
  </si>
  <si>
    <t>单位名称：</t>
  </si>
  <si>
    <t>宁县九岘卫生院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</si>
  <si>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</si>
  <si>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</si>
  <si>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</si>
  <si>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</si>
  <si>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</si>
  <si>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</si>
  <si>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</si>
  <si>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</si>
  <si>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</si>
  <si>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</si>
  <si>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</si>
  <si>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</si>
  <si>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</si>
  <si>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</si>
  <si>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</si>
  <si>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</si>
  <si>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</si>
  <si>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</si>
  <si>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</si>
  <si>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</si>
  <si>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</si>
  <si>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</si>
  <si>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</si>
  <si>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</si>
  <si>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</si>
  <si>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</si>
  <si>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</si>
  <si>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</si>
  <si>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</si>
  <si>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</si>
  <si>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</si>
  <si>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</si>
  <si>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</si>
  <si>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</si>
  <si>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</si>
  <si>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</si>
  <si>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</si>
  <si>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</si>
  <si>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</si>
  <si>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</si>
  <si>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</si>
  <si>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</si>
  <si>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</si>
  <si>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</si>
  <si>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</si>
  <si>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</si>
  <si>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</si>
  <si>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</si>
  <si>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</si>
  <si>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</si>
  <si>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</si>
  <si>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</si>
  <si>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</si>
  <si>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</si>
  <si>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</si>
  <si>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</si>
  <si>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</si>
  <si>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</si>
  <si>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</si>
  <si>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</si>
  <si>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</si>
  <si>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</si>
  <si>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</si>
  <si>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</si>
  <si>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</si>
  <si>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</si>
  <si>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</si>
  <si>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</si>
  <si>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</si>
  <si>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</si>
  <si>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</si>
  <si>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</si>
  <si>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</si>
  <si>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</si>
  <si>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</si>
  <si>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</si>
  <si>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</si>
  <si>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</si>
  <si>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</si>
  <si>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</si>
  <si>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</si>
  <si>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</si>
  <si>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34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</si>
  <si>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</si>
  <si>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</si>
  <si>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34"/>
      </rPr>
      <t>二、政府性基金预算财政拨款收入</t>
    </r>
  </si>
  <si>
    <r>
      <rPr>
        <b/>
        <sz val="9"/>
        <color rgb="FF000000"/>
        <rFont val="宋体"/>
        <charset val="134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</si>
  <si>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</si>
  <si>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</si>
  <si>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</si>
  <si>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</si>
  <si>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</si>
  <si>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</si>
  <si>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</si>
  <si>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</si>
  <si>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</si>
  <si>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</si>
  <si>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</si>
  <si>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</si>
  <si>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</si>
  <si>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</si>
  <si>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</si>
  <si>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</si>
  <si>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</si>
  <si>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</si>
  <si>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</si>
  <si>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</si>
  <si>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</si>
  <si>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</si>
  <si>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</si>
  <si>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</si>
  <si>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科目编码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</si>
  <si>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</si>
  <si>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</si>
  <si>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</si>
  <si>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</si>
  <si>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</si>
  <si>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</si>
  <si>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</si>
  <si>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</si>
  <si>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</si>
  <si>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</si>
  <si>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</si>
  <si>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</si>
  <si>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</si>
  <si>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</si>
  <si>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</si>
  <si>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</si>
  <si>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</si>
  <si>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</si>
  <si>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</si>
  <si>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20899</t>
  </si>
  <si>
    <t>其他社会保障和就业支出</t>
  </si>
  <si>
    <t>2089999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</si>
  <si>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</si>
  <si>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</si>
  <si>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</si>
  <si>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</si>
  <si>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</si>
  <si>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</si>
  <si>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</si>
  <si>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</si>
  <si>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</si>
  <si>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</si>
  <si>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</si>
  <si>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</si>
  <si>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</si>
  <si>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</si>
  <si>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</si>
  <si>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</si>
  <si>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</si>
  <si>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</si>
  <si>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 xml:space="preserve"> 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</si>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</sst>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_);\(0.00\)"/>
    <numFmt numFmtId="179" formatCode="#0.00"/>
    <numFmt numFmtId="180" formatCode="#,##0.00_ ;[Red]\-#,##0.00\ "/>
    <numFmt numFmtId="181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charset val="134"/>
    </font>
    <font>
      <sz val="10"/>
      <name val="Arial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4" borderId="1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13" applyNumberFormat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49" fillId="6" borderId="13" applyNumberFormat="0" applyAlignment="0" applyProtection="0">
      <alignment vertical="center"/>
    </xf>
    <xf numFmtId="0" fontId="50" fillId="7" borderId="15" applyNumberFormat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11" fillId="0" borderId="0"/>
    <xf numFmtId="0" fontId="11" fillId="0" borderId="0"/>
  </cellStyleXfs>
  <cellXfs count="1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3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0" borderId="1" xfId="0" applyFont="1" applyBorder="1">
      <alignment vertical="center"/>
    </xf>
    <xf numFmtId="4" fontId="23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5" fillId="0" borderId="1" xfId="0" applyFont="1" applyBorder="1">
      <alignment vertical="center"/>
    </xf>
    <xf numFmtId="0" fontId="26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5" fillId="0" borderId="1" xfId="0" applyFont="1" applyBorder="1" applyAlignment="1">
      <alignment horizontal="right" vertical="center"/>
    </xf>
    <xf numFmtId="0" fontId="26" fillId="0" borderId="1" xfId="0" applyFont="1" applyFill="1" applyBorder="1" applyAlignment="1">
      <alignment horizontal="right" vertical="center"/>
    </xf>
    <xf numFmtId="177" fontId="27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24" fillId="0" borderId="1" xfId="0" applyFont="1" applyBorder="1" applyAlignment="1">
      <alignment horizontal="right" vertical="center"/>
    </xf>
    <xf numFmtId="178" fontId="27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horizontal="right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3" fillId="3" borderId="1" xfId="0" applyNumberFormat="1" applyFont="1" applyFill="1" applyBorder="1" applyAlignment="1">
      <alignment horizontal="left" vertical="center" wrapText="1"/>
    </xf>
    <xf numFmtId="0" fontId="23" fillId="3" borderId="1" xfId="0" applyNumberFormat="1" applyFont="1" applyFill="1" applyBorder="1" applyAlignment="1">
      <alignment vertical="center" wrapText="1"/>
    </xf>
    <xf numFmtId="49" fontId="14" fillId="0" borderId="1" xfId="49" applyNumberFormat="1" applyFont="1" applyFill="1" applyBorder="1" applyAlignment="1">
      <alignment horizontal="left" vertical="center"/>
    </xf>
    <xf numFmtId="0" fontId="2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right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49" applyNumberFormat="1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4" fontId="26" fillId="0" borderId="2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179" fontId="26" fillId="0" borderId="2" xfId="0" applyNumberFormat="1" applyFont="1" applyBorder="1" applyAlignment="1">
      <alignment horizontal="center" vertical="center" wrapText="1"/>
    </xf>
    <xf numFmtId="4" fontId="23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9" fontId="9" fillId="0" borderId="2" xfId="0" applyNumberFormat="1" applyFont="1" applyBorder="1" applyAlignment="1">
      <alignment horizontal="right" vertical="center" wrapText="1"/>
    </xf>
    <xf numFmtId="179" fontId="2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9" fontId="26" fillId="0" borderId="2" xfId="0" applyNumberFormat="1" applyFont="1" applyBorder="1" applyAlignment="1">
      <alignment horizontal="right" vertical="center" wrapText="1"/>
    </xf>
    <xf numFmtId="179" fontId="23" fillId="0" borderId="2" xfId="0" applyNumberFormat="1" applyFont="1" applyBorder="1" applyAlignment="1">
      <alignment vertical="center" wrapText="1"/>
    </xf>
    <xf numFmtId="179" fontId="23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179" fontId="26" fillId="0" borderId="9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50" applyFont="1" applyFill="1" applyBorder="1" applyAlignment="1" applyProtection="1">
      <alignment vertical="center"/>
    </xf>
    <xf numFmtId="180" fontId="21" fillId="0" borderId="1" xfId="0" applyNumberFormat="1" applyFont="1" applyFill="1" applyBorder="1" applyAlignment="1">
      <alignment horizontal="right" vertical="center"/>
    </xf>
    <xf numFmtId="0" fontId="18" fillId="0" borderId="1" xfId="50" applyFont="1" applyFill="1" applyBorder="1" applyAlignment="1" applyProtection="1">
      <alignment vertical="center"/>
    </xf>
    <xf numFmtId="0" fontId="11" fillId="0" borderId="1" xfId="0" applyFont="1" applyFill="1" applyBorder="1" applyAlignment="1"/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50" applyFont="1" applyBorder="1" applyAlignment="1" applyProtection="1">
      <alignment vertical="center"/>
    </xf>
    <xf numFmtId="0" fontId="18" fillId="0" borderId="1" xfId="50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26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2" fillId="0" borderId="0" xfId="0" applyFont="1" applyBorder="1" applyAlignment="1">
      <alignment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F25" sqref="F25"/>
    </sheetView>
  </sheetViews>
  <sheetFormatPr defaultColWidth="10" defaultRowHeight="13.5"/>
  <cols>
    <col min="1" max="1" width="2.5" customWidth="1"/>
    <col min="2" max="2" width="13.375" customWidth="1"/>
    <col min="3" max="3" width="9.75" customWidth="1"/>
    <col min="4" max="4" width="7.125" customWidth="1"/>
    <col min="5" max="5" width="13.75" customWidth="1"/>
    <col min="6" max="6" width="14.25" customWidth="1"/>
    <col min="7" max="7" width="11.5" customWidth="1"/>
    <col min="8" max="11" width="9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25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" customHeight="1" spans="1:11">
      <c r="A3" s="12"/>
      <c r="B3" s="136" t="s">
        <v>0</v>
      </c>
      <c r="C3" s="137">
        <v>607021</v>
      </c>
      <c r="D3" s="137"/>
      <c r="E3" s="136"/>
      <c r="F3" s="12"/>
      <c r="G3" s="12"/>
      <c r="H3" s="12"/>
      <c r="I3" s="12"/>
      <c r="J3" s="12"/>
      <c r="K3" s="12"/>
    </row>
    <row r="4" ht="22.7" customHeight="1" spans="1:11">
      <c r="A4" s="12"/>
      <c r="B4" s="136" t="s">
        <v>1</v>
      </c>
      <c r="C4" s="136" t="s">
        <v>2</v>
      </c>
      <c r="D4" s="136"/>
      <c r="E4" s="136"/>
      <c r="F4" s="12"/>
      <c r="G4" s="12"/>
      <c r="H4" s="12"/>
      <c r="I4" s="12"/>
      <c r="J4" s="12"/>
      <c r="K4" s="12"/>
    </row>
    <row r="5" ht="14.25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6" customHeight="1" spans="1:11">
      <c r="A6" s="10"/>
      <c r="B6" s="138" t="s">
        <v>3</v>
      </c>
      <c r="C6" s="138"/>
      <c r="D6" s="138"/>
      <c r="E6" s="138"/>
      <c r="F6" s="138"/>
      <c r="G6" s="138"/>
      <c r="H6" s="138"/>
      <c r="I6" s="138"/>
      <c r="J6" s="138"/>
      <c r="K6" s="138"/>
    </row>
    <row r="7" ht="22.7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" customHeight="1" spans="1:11">
      <c r="A10" s="12"/>
      <c r="B10" s="12" t="s">
        <v>4</v>
      </c>
      <c r="C10" s="12"/>
      <c r="F10" s="139" t="s">
        <v>5</v>
      </c>
      <c r="G10" s="140"/>
      <c r="H10" s="12"/>
      <c r="I10" s="12"/>
      <c r="J10" s="12"/>
      <c r="K10" s="12"/>
    </row>
    <row r="11" ht="22.7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" customHeight="1" spans="1:11">
      <c r="A12" s="12"/>
      <c r="B12" s="141" t="s">
        <v>6</v>
      </c>
      <c r="C12" s="142"/>
      <c r="D12" s="143"/>
      <c r="E12" s="141" t="s">
        <v>7</v>
      </c>
      <c r="F12" s="142"/>
      <c r="G12" s="143"/>
      <c r="H12" s="141" t="s">
        <v>8</v>
      </c>
      <c r="I12" s="142"/>
      <c r="J12" s="12"/>
      <c r="K12" s="12"/>
    </row>
    <row r="13" ht="14.25" customHeight="1" spans="1:11">
      <c r="A13" s="10"/>
      <c r="B13" s="10"/>
      <c r="C13" s="10" t="s">
        <v>9</v>
      </c>
      <c r="D13" s="10"/>
      <c r="E13" s="10"/>
      <c r="F13" s="10"/>
      <c r="G13" s="10"/>
      <c r="H13" s="10"/>
      <c r="I13" s="10"/>
      <c r="J13" s="10"/>
      <c r="K13" s="10"/>
    </row>
    <row r="14" ht="14.25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25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6">
    <mergeCell ref="C3:D3"/>
    <mergeCell ref="C4:E4"/>
    <mergeCell ref="B6:K6"/>
    <mergeCell ref="B12:C12"/>
    <mergeCell ref="E12:F12"/>
    <mergeCell ref="H12:I12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0"/>
      <c r="B1" s="10"/>
    </row>
    <row r="2" ht="39.2" customHeight="1" spans="1:3">
      <c r="A2" s="10"/>
      <c r="B2" s="131" t="s">
        <v>10</v>
      </c>
      <c r="C2" s="131"/>
    </row>
    <row r="3" ht="29.45" customHeight="1" spans="1:3">
      <c r="A3" s="132"/>
      <c r="B3" s="133" t="s">
        <v>11</v>
      </c>
      <c r="C3" s="133" t="s">
        <v>12</v>
      </c>
    </row>
    <row r="4" ht="28.5" customHeight="1" spans="1:3">
      <c r="A4" s="123"/>
      <c r="B4" s="134" t="s">
        <v>13</v>
      </c>
      <c r="C4" s="135" t="s">
        <v>14</v>
      </c>
    </row>
    <row r="5" ht="28.5" customHeight="1" spans="1:3">
      <c r="A5" s="123"/>
      <c r="B5" s="134" t="s">
        <v>15</v>
      </c>
      <c r="C5" s="135" t="s">
        <v>16</v>
      </c>
    </row>
    <row r="6" ht="28.5" customHeight="1" spans="1:3">
      <c r="A6" s="123"/>
      <c r="B6" s="134" t="s">
        <v>17</v>
      </c>
      <c r="C6" s="135" t="s">
        <v>18</v>
      </c>
    </row>
    <row r="7" ht="28.5" customHeight="1" spans="1:3">
      <c r="A7" s="123"/>
      <c r="B7" s="134" t="s">
        <v>19</v>
      </c>
      <c r="C7" s="135"/>
    </row>
    <row r="8" ht="28.5" customHeight="1" spans="1:3">
      <c r="A8" s="123"/>
      <c r="B8" s="134" t="s">
        <v>20</v>
      </c>
      <c r="C8" s="135" t="s">
        <v>21</v>
      </c>
    </row>
    <row r="9" ht="28.5" customHeight="1" spans="1:3">
      <c r="A9" s="123"/>
      <c r="B9" s="134" t="s">
        <v>22</v>
      </c>
      <c r="C9" s="135" t="s">
        <v>23</v>
      </c>
    </row>
    <row r="10" ht="28.5" customHeight="1" spans="1:3">
      <c r="A10" s="123"/>
      <c r="B10" s="134" t="s">
        <v>24</v>
      </c>
      <c r="C10" s="135" t="s">
        <v>25</v>
      </c>
    </row>
    <row r="11" ht="28.5" customHeight="1" spans="1:3">
      <c r="A11" s="123"/>
      <c r="B11" s="134" t="s">
        <v>26</v>
      </c>
      <c r="C11" s="135" t="s">
        <v>27</v>
      </c>
    </row>
    <row r="12" ht="28.5" customHeight="1" spans="1:3">
      <c r="A12" s="123"/>
      <c r="B12" s="134" t="s">
        <v>28</v>
      </c>
      <c r="C12" s="135"/>
    </row>
    <row r="13" ht="28.5" customHeight="1" spans="1:3">
      <c r="A13" s="10"/>
      <c r="B13" s="134" t="s">
        <v>29</v>
      </c>
      <c r="C13" s="135"/>
    </row>
    <row r="14" ht="28.5" customHeight="1" spans="1:3">
      <c r="A14" s="10"/>
      <c r="B14" s="134" t="s">
        <v>30</v>
      </c>
      <c r="C14" s="135" t="s">
        <v>14</v>
      </c>
    </row>
    <row r="15" ht="36" customHeight="1" spans="2:3">
      <c r="B15" s="134" t="s">
        <v>31</v>
      </c>
      <c r="C15" s="38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18" workbookViewId="0">
      <selection activeCell="D19" sqref="D19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8" max="8" width="10.375"/>
    <col min="10" max="10" width="11.5"/>
  </cols>
  <sheetData>
    <row r="1" ht="14.25" customHeight="1" spans="1:4">
      <c r="A1" s="10"/>
      <c r="B1" s="10"/>
      <c r="C1" s="10"/>
      <c r="D1" s="10"/>
    </row>
    <row r="2" ht="39.95" customHeight="1" spans="1:4">
      <c r="A2" s="11" t="s">
        <v>32</v>
      </c>
      <c r="B2" s="11"/>
      <c r="C2" s="11"/>
      <c r="D2" s="11"/>
    </row>
    <row r="3" ht="22.7" customHeight="1" spans="1:4">
      <c r="A3" s="123"/>
      <c r="B3" s="123"/>
      <c r="C3" s="123"/>
      <c r="D3" s="124" t="s">
        <v>33</v>
      </c>
    </row>
    <row r="4" ht="22.7" customHeight="1" spans="1:4">
      <c r="A4" s="91" t="s">
        <v>34</v>
      </c>
      <c r="B4" s="91"/>
      <c r="C4" s="91" t="s">
        <v>35</v>
      </c>
      <c r="D4" s="91"/>
    </row>
    <row r="5" ht="22.7" customHeight="1" spans="1:4">
      <c r="A5" s="91" t="s">
        <v>36</v>
      </c>
      <c r="B5" s="91" t="s">
        <v>37</v>
      </c>
      <c r="C5" s="91" t="s">
        <v>36</v>
      </c>
      <c r="D5" s="91" t="s">
        <v>37</v>
      </c>
    </row>
    <row r="6" ht="22.7" customHeight="1" spans="1:4">
      <c r="A6" s="125" t="s">
        <v>38</v>
      </c>
      <c r="B6" s="101">
        <v>898041.39</v>
      </c>
      <c r="C6" s="125" t="s">
        <v>39</v>
      </c>
      <c r="D6" s="99"/>
    </row>
    <row r="7" ht="22.7" customHeight="1" spans="1:4">
      <c r="A7" s="125" t="s">
        <v>40</v>
      </c>
      <c r="B7" s="101"/>
      <c r="C7" s="125" t="s">
        <v>41</v>
      </c>
      <c r="D7" s="126"/>
    </row>
    <row r="8" ht="22.7" customHeight="1" spans="1:4">
      <c r="A8" s="125" t="s">
        <v>42</v>
      </c>
      <c r="B8" s="101"/>
      <c r="C8" s="125" t="s">
        <v>43</v>
      </c>
      <c r="D8" s="126"/>
    </row>
    <row r="9" ht="22.7" customHeight="1" spans="1:4">
      <c r="A9" s="125" t="s">
        <v>44</v>
      </c>
      <c r="B9" s="101"/>
      <c r="C9" s="125" t="s">
        <v>45</v>
      </c>
      <c r="D9" s="126"/>
    </row>
    <row r="10" ht="22.7" customHeight="1" spans="1:4">
      <c r="A10" s="125" t="s">
        <v>46</v>
      </c>
      <c r="B10" s="101">
        <v>1522830</v>
      </c>
      <c r="C10" s="125" t="s">
        <v>47</v>
      </c>
      <c r="D10" s="126"/>
    </row>
    <row r="11" ht="22.7" customHeight="1" spans="1:4">
      <c r="A11" s="125" t="s">
        <v>48</v>
      </c>
      <c r="B11" s="99"/>
      <c r="C11" s="125" t="s">
        <v>49</v>
      </c>
      <c r="D11" s="126"/>
    </row>
    <row r="12" ht="22.7" customHeight="1" spans="1:4">
      <c r="A12" s="125" t="s">
        <v>50</v>
      </c>
      <c r="B12" s="99"/>
      <c r="C12" s="125" t="s">
        <v>51</v>
      </c>
      <c r="D12" s="126"/>
    </row>
    <row r="13" ht="22.7" customHeight="1" spans="1:4">
      <c r="A13" s="125" t="s">
        <v>52</v>
      </c>
      <c r="B13" s="99"/>
      <c r="C13" s="125" t="s">
        <v>53</v>
      </c>
      <c r="D13" s="127">
        <v>108810.51</v>
      </c>
    </row>
    <row r="14" ht="22.7" customHeight="1" spans="1:4">
      <c r="A14" s="125" t="s">
        <v>54</v>
      </c>
      <c r="B14" s="99"/>
      <c r="C14" s="125" t="s">
        <v>55</v>
      </c>
      <c r="D14" s="127"/>
    </row>
    <row r="15" ht="22.7" customHeight="1" spans="1:4">
      <c r="A15" s="125"/>
      <c r="B15" s="128"/>
      <c r="C15" s="125" t="s">
        <v>56</v>
      </c>
      <c r="D15" s="127">
        <f>B39-D13</f>
        <v>2312060.88</v>
      </c>
    </row>
    <row r="16" ht="22.7" customHeight="1" spans="1:4">
      <c r="A16" s="125"/>
      <c r="B16" s="128"/>
      <c r="C16" s="125" t="s">
        <v>57</v>
      </c>
      <c r="D16" s="126"/>
    </row>
    <row r="17" ht="22.7" customHeight="1" spans="1:4">
      <c r="A17" s="125"/>
      <c r="B17" s="128"/>
      <c r="C17" s="125" t="s">
        <v>58</v>
      </c>
      <c r="D17" s="126"/>
    </row>
    <row r="18" ht="22.7" customHeight="1" spans="1:4">
      <c r="A18" s="125"/>
      <c r="B18" s="128"/>
      <c r="C18" s="125" t="s">
        <v>59</v>
      </c>
      <c r="D18" s="126"/>
    </row>
    <row r="19" ht="22.7" customHeight="1" spans="1:4">
      <c r="A19" s="125"/>
      <c r="B19" s="128"/>
      <c r="C19" s="125" t="s">
        <v>60</v>
      </c>
      <c r="D19" s="126"/>
    </row>
    <row r="20" ht="22.7" customHeight="1" spans="1:4">
      <c r="A20" s="129"/>
      <c r="B20" s="130"/>
      <c r="C20" s="125" t="s">
        <v>61</v>
      </c>
      <c r="D20" s="126"/>
    </row>
    <row r="21" ht="22.7" customHeight="1" spans="1:4">
      <c r="A21" s="129"/>
      <c r="B21" s="130"/>
      <c r="C21" s="125" t="s">
        <v>62</v>
      </c>
      <c r="D21" s="126"/>
    </row>
    <row r="22" ht="22.7" customHeight="1" spans="1:4">
      <c r="A22" s="129"/>
      <c r="B22" s="130"/>
      <c r="C22" s="125" t="s">
        <v>63</v>
      </c>
      <c r="D22" s="126"/>
    </row>
    <row r="23" ht="22.7" customHeight="1" spans="1:4">
      <c r="A23" s="129"/>
      <c r="B23" s="130"/>
      <c r="C23" s="125" t="s">
        <v>64</v>
      </c>
      <c r="D23" s="126"/>
    </row>
    <row r="24" ht="22.7" customHeight="1" spans="1:4">
      <c r="A24" s="129"/>
      <c r="B24" s="130"/>
      <c r="C24" s="125" t="s">
        <v>65</v>
      </c>
      <c r="D24" s="126"/>
    </row>
    <row r="25" ht="22.7" customHeight="1" spans="1:4">
      <c r="A25" s="125"/>
      <c r="B25" s="128"/>
      <c r="C25" s="125" t="s">
        <v>66</v>
      </c>
      <c r="D25" s="126"/>
    </row>
    <row r="26" ht="22.7" customHeight="1" spans="1:4">
      <c r="A26" s="125"/>
      <c r="B26" s="128"/>
      <c r="C26" s="125" t="s">
        <v>67</v>
      </c>
      <c r="D26" s="126"/>
    </row>
    <row r="27" ht="22.7" customHeight="1" spans="1:4">
      <c r="A27" s="125"/>
      <c r="B27" s="128"/>
      <c r="C27" s="125" t="s">
        <v>68</v>
      </c>
      <c r="D27" s="126"/>
    </row>
    <row r="28" ht="22.7" customHeight="1" spans="1:4">
      <c r="A28" s="129"/>
      <c r="B28" s="130"/>
      <c r="C28" s="125" t="s">
        <v>69</v>
      </c>
      <c r="D28" s="126"/>
    </row>
    <row r="29" ht="22.7" customHeight="1" spans="1:4">
      <c r="A29" s="129"/>
      <c r="B29" s="130"/>
      <c r="C29" s="125" t="s">
        <v>70</v>
      </c>
      <c r="D29" s="126"/>
    </row>
    <row r="30" ht="22.7" customHeight="1" spans="1:4">
      <c r="A30" s="129"/>
      <c r="B30" s="130"/>
      <c r="C30" s="125" t="s">
        <v>71</v>
      </c>
      <c r="D30" s="126"/>
    </row>
    <row r="31" ht="22.7" customHeight="1" spans="1:4">
      <c r="A31" s="129"/>
      <c r="B31" s="130"/>
      <c r="C31" s="125" t="s">
        <v>72</v>
      </c>
      <c r="D31" s="126"/>
    </row>
    <row r="32" ht="22.7" customHeight="1" spans="1:4">
      <c r="A32" s="129"/>
      <c r="B32" s="130"/>
      <c r="C32" s="125" t="s">
        <v>73</v>
      </c>
      <c r="D32" s="126"/>
    </row>
    <row r="33" ht="22.7" customHeight="1" spans="1:4">
      <c r="A33" s="125"/>
      <c r="B33" s="125"/>
      <c r="C33" s="125" t="s">
        <v>74</v>
      </c>
      <c r="D33" s="126"/>
    </row>
    <row r="34" ht="22.7" customHeight="1" spans="1:4">
      <c r="A34" s="125"/>
      <c r="B34" s="125"/>
      <c r="C34" s="125" t="s">
        <v>75</v>
      </c>
      <c r="D34" s="126"/>
    </row>
    <row r="35" ht="22.7" customHeight="1" spans="1:4">
      <c r="A35" s="125"/>
      <c r="B35" s="125"/>
      <c r="C35" s="125" t="s">
        <v>76</v>
      </c>
      <c r="D35" s="126"/>
    </row>
    <row r="36" ht="22.7" customHeight="1" spans="1:4">
      <c r="A36" s="125"/>
      <c r="B36" s="125"/>
      <c r="C36" s="125"/>
      <c r="D36" s="125"/>
    </row>
    <row r="37" ht="22.7" customHeight="1" spans="1:4">
      <c r="A37" s="125"/>
      <c r="B37" s="125"/>
      <c r="C37" s="125"/>
      <c r="D37" s="125"/>
    </row>
    <row r="38" ht="22.7" customHeight="1" spans="1:4">
      <c r="A38" s="125"/>
      <c r="B38" s="125"/>
      <c r="C38" s="125"/>
      <c r="D38" s="125"/>
    </row>
    <row r="39" ht="22.7" customHeight="1" spans="1:4">
      <c r="A39" s="129" t="s">
        <v>77</v>
      </c>
      <c r="B39" s="130">
        <f>SUM(B6:B14)</f>
        <v>2420871.39</v>
      </c>
      <c r="C39" s="129" t="s">
        <v>78</v>
      </c>
      <c r="D39" s="130">
        <f>SUM(D6:D38)</f>
        <v>2420871.39</v>
      </c>
    </row>
    <row r="40" ht="22.7" customHeight="1" spans="1:4">
      <c r="A40" s="129" t="s">
        <v>79</v>
      </c>
      <c r="B40" s="130"/>
      <c r="C40" s="129" t="s">
        <v>80</v>
      </c>
      <c r="D40" s="130"/>
    </row>
    <row r="41" ht="22.7" customHeight="1" spans="1:4">
      <c r="A41" s="129" t="s">
        <v>81</v>
      </c>
      <c r="B41" s="128"/>
      <c r="C41" s="125"/>
      <c r="D41" s="128"/>
    </row>
    <row r="42" ht="22.7" customHeight="1" spans="1:4">
      <c r="A42" s="129" t="s">
        <v>82</v>
      </c>
      <c r="B42" s="130">
        <f>B39+B40</f>
        <v>2420871.39</v>
      </c>
      <c r="C42" s="129" t="s">
        <v>83</v>
      </c>
      <c r="D42" s="130">
        <f>D39+D40</f>
        <v>2420871.39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2"/>
  <sheetViews>
    <sheetView showZeros="0" topLeftCell="A12" workbookViewId="0">
      <selection activeCell="B17" sqref="B17"/>
    </sheetView>
  </sheetViews>
  <sheetFormatPr defaultColWidth="7.875" defaultRowHeight="12.75" customHeight="1" outlineLevelCol="1"/>
  <cols>
    <col min="1" max="1" width="39.5" style="17" customWidth="1"/>
    <col min="2" max="2" width="35.625" style="17" customWidth="1"/>
    <col min="3" max="3" width="27.375" style="17" customWidth="1"/>
    <col min="4" max="16384" width="7.875" style="18"/>
  </cols>
  <sheetData>
    <row r="1" ht="24.75" customHeight="1" spans="1:1">
      <c r="A1" s="26"/>
    </row>
    <row r="2" ht="24.75" customHeight="1" spans="1:2">
      <c r="A2" s="20" t="s">
        <v>84</v>
      </c>
      <c r="B2" s="20"/>
    </row>
    <row r="3" ht="24.75" customHeight="1" spans="1:2">
      <c r="A3" s="113"/>
      <c r="B3" s="21" t="s">
        <v>33</v>
      </c>
    </row>
    <row r="4" ht="24" customHeight="1" spans="1:2">
      <c r="A4" s="30" t="s">
        <v>36</v>
      </c>
      <c r="B4" s="30" t="s">
        <v>37</v>
      </c>
    </row>
    <row r="5" ht="24.95" customHeight="1" spans="1:2">
      <c r="A5" s="114" t="s">
        <v>85</v>
      </c>
      <c r="B5" s="101">
        <f>B6</f>
        <v>898041.39</v>
      </c>
    </row>
    <row r="6" ht="24.95" customHeight="1" spans="1:2">
      <c r="A6" s="115" t="s">
        <v>86</v>
      </c>
      <c r="B6" s="116">
        <v>898041.39</v>
      </c>
    </row>
    <row r="7" ht="24.95" customHeight="1" spans="1:2">
      <c r="A7" s="115" t="s">
        <v>87</v>
      </c>
      <c r="B7" s="116"/>
    </row>
    <row r="8" ht="24.95" customHeight="1" spans="1:2">
      <c r="A8" s="114" t="s">
        <v>88</v>
      </c>
      <c r="B8" s="116">
        <f>B9+B10</f>
        <v>0</v>
      </c>
    </row>
    <row r="9" ht="24.95" customHeight="1" spans="1:2">
      <c r="A9" s="115" t="s">
        <v>86</v>
      </c>
      <c r="B9" s="116"/>
    </row>
    <row r="10" ht="24.95" customHeight="1" spans="1:2">
      <c r="A10" s="115" t="s">
        <v>87</v>
      </c>
      <c r="B10" s="116"/>
    </row>
    <row r="11" ht="24.95" customHeight="1" spans="1:2">
      <c r="A11" s="114" t="s">
        <v>89</v>
      </c>
      <c r="B11" s="116"/>
    </row>
    <row r="12" ht="24.95" customHeight="1" spans="1:2">
      <c r="A12" s="115" t="s">
        <v>86</v>
      </c>
      <c r="B12" s="116"/>
    </row>
    <row r="13" ht="24.95" customHeight="1" spans="1:2">
      <c r="A13" s="115" t="s">
        <v>87</v>
      </c>
      <c r="B13" s="116"/>
    </row>
    <row r="14" ht="24.95" customHeight="1" spans="1:2">
      <c r="A14" s="117" t="s">
        <v>90</v>
      </c>
      <c r="B14" s="116">
        <v>1522830</v>
      </c>
    </row>
    <row r="15" ht="24.95" customHeight="1" spans="1:2">
      <c r="A15" s="115" t="s">
        <v>91</v>
      </c>
      <c r="B15" s="116"/>
    </row>
    <row r="16" ht="24.95" customHeight="1" spans="1:2">
      <c r="A16" s="115" t="s">
        <v>92</v>
      </c>
      <c r="B16" s="116">
        <v>1522830</v>
      </c>
    </row>
    <row r="17" ht="24.95" customHeight="1" spans="1:2">
      <c r="A17" s="115" t="s">
        <v>93</v>
      </c>
      <c r="B17" s="118"/>
    </row>
    <row r="18" ht="24.95" customHeight="1" spans="1:2">
      <c r="A18" s="117" t="s">
        <v>94</v>
      </c>
      <c r="B18" s="116"/>
    </row>
    <row r="19" ht="24.95" customHeight="1" spans="1:2">
      <c r="A19" s="117" t="s">
        <v>95</v>
      </c>
      <c r="B19" s="116"/>
    </row>
    <row r="20" ht="24.95" customHeight="1" spans="1:2">
      <c r="A20" s="117" t="s">
        <v>96</v>
      </c>
      <c r="B20" s="116"/>
    </row>
    <row r="21" ht="24.95" customHeight="1" spans="1:2">
      <c r="A21" s="117" t="s">
        <v>97</v>
      </c>
      <c r="B21" s="116"/>
    </row>
    <row r="22" ht="24.95" customHeight="1" spans="1:2">
      <c r="A22" s="117" t="s">
        <v>98</v>
      </c>
      <c r="B22" s="119">
        <f>B23+B26+B29+B30</f>
        <v>0</v>
      </c>
    </row>
    <row r="23" ht="24.95" customHeight="1" spans="1:2">
      <c r="A23" s="115" t="s">
        <v>99</v>
      </c>
      <c r="B23" s="119">
        <f>B24+B25</f>
        <v>0</v>
      </c>
    </row>
    <row r="24" ht="24.95" customHeight="1" spans="1:2">
      <c r="A24" s="115" t="s">
        <v>100</v>
      </c>
      <c r="B24" s="119"/>
    </row>
    <row r="25" ht="24.95" customHeight="1" spans="1:2">
      <c r="A25" s="115" t="s">
        <v>101</v>
      </c>
      <c r="B25" s="119"/>
    </row>
    <row r="26" ht="24.95" customHeight="1" spans="1:2">
      <c r="A26" s="115" t="s">
        <v>102</v>
      </c>
      <c r="B26" s="119">
        <f>B27+B28</f>
        <v>0</v>
      </c>
    </row>
    <row r="27" ht="24.95" customHeight="1" spans="1:2">
      <c r="A27" s="115" t="s">
        <v>103</v>
      </c>
      <c r="B27" s="119"/>
    </row>
    <row r="28" ht="24.95" customHeight="1" spans="1:2">
      <c r="A28" s="115" t="s">
        <v>104</v>
      </c>
      <c r="B28" s="119"/>
    </row>
    <row r="29" ht="24.95" customHeight="1" spans="1:2">
      <c r="A29" s="115" t="s">
        <v>105</v>
      </c>
      <c r="B29" s="119"/>
    </row>
    <row r="30" ht="24.95" customHeight="1" spans="1:2">
      <c r="A30" s="115" t="s">
        <v>106</v>
      </c>
      <c r="B30" s="119"/>
    </row>
    <row r="31" ht="24.95" customHeight="1" spans="1:2">
      <c r="A31" s="120"/>
      <c r="B31" s="119"/>
    </row>
    <row r="32" ht="24.95" customHeight="1" spans="1:2">
      <c r="A32" s="121" t="s">
        <v>107</v>
      </c>
      <c r="B32" s="122">
        <f>B5+B8+B14+B18+B19+B20+B21+B22</f>
        <v>2420871.39</v>
      </c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12" sqref="D12"/>
    </sheetView>
  </sheetViews>
  <sheetFormatPr defaultColWidth="10" defaultRowHeight="13.5" outlineLevelCol="5"/>
  <cols>
    <col min="2" max="2" width="19.875" customWidth="1"/>
    <col min="3" max="3" width="17.375" customWidth="1"/>
    <col min="4" max="4" width="16.625" customWidth="1"/>
    <col min="5" max="5" width="11.875" customWidth="1"/>
    <col min="6" max="6" width="11.5" customWidth="1"/>
  </cols>
  <sheetData>
    <row r="1" ht="14.25" customHeight="1" spans="2:6">
      <c r="B1" s="10"/>
      <c r="C1" s="10"/>
      <c r="D1" s="10"/>
      <c r="E1" s="10"/>
      <c r="F1" s="10"/>
    </row>
    <row r="2" ht="39.95" customHeight="1" spans="2:6">
      <c r="B2" s="11" t="s">
        <v>108</v>
      </c>
      <c r="C2" s="11"/>
      <c r="D2" s="11"/>
      <c r="E2" s="11"/>
      <c r="F2" s="11"/>
    </row>
    <row r="3" ht="22.7" customHeight="1" spans="2:6">
      <c r="B3" s="12"/>
      <c r="C3" s="12"/>
      <c r="D3" s="12"/>
      <c r="E3" s="12"/>
      <c r="F3" s="12" t="s">
        <v>33</v>
      </c>
    </row>
    <row r="4" ht="22.7" customHeight="1" spans="1:6">
      <c r="A4" s="104" t="s">
        <v>109</v>
      </c>
      <c r="B4" s="105"/>
      <c r="C4" s="28" t="s">
        <v>110</v>
      </c>
      <c r="D4" s="28" t="s">
        <v>111</v>
      </c>
      <c r="E4" s="106" t="s">
        <v>112</v>
      </c>
      <c r="F4" s="107" t="s">
        <v>113</v>
      </c>
    </row>
    <row r="5" ht="22.7" customHeight="1" spans="1:6">
      <c r="A5" s="76" t="s">
        <v>114</v>
      </c>
      <c r="B5" s="36" t="s">
        <v>115</v>
      </c>
      <c r="C5" s="54">
        <f>C6+C11</f>
        <v>2420871.39</v>
      </c>
      <c r="D5" s="54">
        <f>D6+D11</f>
        <v>2420871.39</v>
      </c>
      <c r="E5" s="108"/>
      <c r="F5" s="54"/>
    </row>
    <row r="6" ht="24" customHeight="1" spans="1:6">
      <c r="A6" s="36" t="s">
        <v>116</v>
      </c>
      <c r="B6" s="36" t="s">
        <v>117</v>
      </c>
      <c r="C6" s="54">
        <f>C7+C9</f>
        <v>2312060.42</v>
      </c>
      <c r="D6" s="54">
        <f>D7+D9</f>
        <v>2312060.42</v>
      </c>
      <c r="E6" s="108"/>
      <c r="F6" s="54"/>
    </row>
    <row r="7" ht="24" customHeight="1" spans="1:6">
      <c r="A7" s="36" t="s">
        <v>118</v>
      </c>
      <c r="B7" s="36" t="s">
        <v>119</v>
      </c>
      <c r="C7" s="54">
        <f t="shared" ref="C7:D7" si="0">C8</f>
        <v>2260895.15</v>
      </c>
      <c r="D7" s="54">
        <f t="shared" si="0"/>
        <v>2260895.15</v>
      </c>
      <c r="E7" s="108"/>
      <c r="F7" s="54"/>
    </row>
    <row r="8" ht="24" customHeight="1" spans="1:6">
      <c r="A8" s="36" t="s">
        <v>120</v>
      </c>
      <c r="B8" s="36" t="s">
        <v>121</v>
      </c>
      <c r="C8" s="109">
        <v>2260895.15</v>
      </c>
      <c r="D8" s="109">
        <v>2260895.15</v>
      </c>
      <c r="E8" s="110"/>
      <c r="F8" s="111"/>
    </row>
    <row r="9" ht="24" customHeight="1" spans="1:6">
      <c r="A9" s="81" t="s">
        <v>122</v>
      </c>
      <c r="B9" s="81" t="s">
        <v>123</v>
      </c>
      <c r="C9" s="109">
        <f>C10</f>
        <v>51165.27</v>
      </c>
      <c r="D9" s="109">
        <f>D10</f>
        <v>51165.27</v>
      </c>
      <c r="E9" s="112"/>
      <c r="F9" s="38"/>
    </row>
    <row r="10" ht="24" customHeight="1" spans="1:6">
      <c r="A10" s="81" t="s">
        <v>124</v>
      </c>
      <c r="B10" s="81" t="s">
        <v>125</v>
      </c>
      <c r="C10" s="109">
        <v>51165.27</v>
      </c>
      <c r="D10" s="109">
        <v>51165.27</v>
      </c>
      <c r="E10" s="112"/>
      <c r="F10" s="38"/>
    </row>
    <row r="11" ht="27" customHeight="1" spans="1:6">
      <c r="A11" s="88" t="s">
        <v>126</v>
      </c>
      <c r="B11" s="88" t="s">
        <v>127</v>
      </c>
      <c r="C11" s="109">
        <f>C12+C15</f>
        <v>108810.97</v>
      </c>
      <c r="D11" s="109">
        <f>D12+D15</f>
        <v>108810.97</v>
      </c>
      <c r="E11" s="112"/>
      <c r="F11" s="38"/>
    </row>
    <row r="12" ht="27" customHeight="1" spans="1:6">
      <c r="A12" s="88" t="s">
        <v>128</v>
      </c>
      <c r="B12" s="81" t="s">
        <v>129</v>
      </c>
      <c r="C12" s="109">
        <f>C13+C14</f>
        <v>103314.51</v>
      </c>
      <c r="D12" s="109">
        <f>D13+D14</f>
        <v>103314.51</v>
      </c>
      <c r="E12" s="112"/>
      <c r="F12" s="38"/>
    </row>
    <row r="13" ht="27" customHeight="1" spans="1:6">
      <c r="A13" s="88" t="s">
        <v>130</v>
      </c>
      <c r="B13" s="90" t="s">
        <v>131</v>
      </c>
      <c r="C13" s="109">
        <v>101564.51</v>
      </c>
      <c r="D13" s="109">
        <v>101564.51</v>
      </c>
      <c r="E13" s="112"/>
      <c r="F13" s="38"/>
    </row>
    <row r="14" ht="27" customHeight="1" spans="1:6">
      <c r="A14" s="88" t="s">
        <v>132</v>
      </c>
      <c r="B14" s="88" t="s">
        <v>133</v>
      </c>
      <c r="C14" s="109">
        <v>1750</v>
      </c>
      <c r="D14" s="109">
        <v>1750</v>
      </c>
      <c r="E14" s="112"/>
      <c r="F14" s="38"/>
    </row>
    <row r="15" ht="27" customHeight="1" spans="1:6">
      <c r="A15" s="88" t="s">
        <v>134</v>
      </c>
      <c r="B15" s="88" t="s">
        <v>135</v>
      </c>
      <c r="C15" s="109">
        <f t="shared" ref="C15:D15" si="1">C16</f>
        <v>5496.46</v>
      </c>
      <c r="D15" s="109">
        <f t="shared" si="1"/>
        <v>5496.46</v>
      </c>
      <c r="E15" s="112"/>
      <c r="F15" s="38"/>
    </row>
    <row r="16" ht="27" customHeight="1" spans="1:6">
      <c r="A16" s="88" t="s">
        <v>136</v>
      </c>
      <c r="B16" s="88" t="s">
        <v>135</v>
      </c>
      <c r="C16" s="109">
        <f>D16</f>
        <v>5496.46</v>
      </c>
      <c r="D16" s="109">
        <v>5496.46</v>
      </c>
      <c r="E16" s="112"/>
      <c r="F16" s="38"/>
    </row>
  </sheetData>
  <mergeCells count="2">
    <mergeCell ref="B2:F2"/>
    <mergeCell ref="A4:B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8" workbookViewId="0">
      <selection activeCell="D18" sqref="D18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0"/>
      <c r="B1" s="10"/>
      <c r="C1" s="10"/>
      <c r="D1" s="10"/>
      <c r="E1" s="10"/>
      <c r="F1" s="10"/>
      <c r="G1" s="10"/>
    </row>
    <row r="2" ht="39.95" customHeight="1" spans="1:7">
      <c r="A2" s="11" t="s">
        <v>137</v>
      </c>
      <c r="B2" s="11"/>
      <c r="C2" s="11"/>
      <c r="D2" s="11"/>
      <c r="E2" s="10"/>
      <c r="F2" s="10"/>
      <c r="G2" s="10"/>
    </row>
    <row r="3" ht="22.7" customHeight="1" spans="1:7">
      <c r="A3" s="12"/>
      <c r="B3" s="12"/>
      <c r="C3" s="52" t="s">
        <v>33</v>
      </c>
      <c r="D3" s="52"/>
      <c r="E3" s="12"/>
      <c r="F3" s="12"/>
      <c r="G3" s="12"/>
    </row>
    <row r="4" ht="22.7" customHeight="1" spans="1:7">
      <c r="A4" s="91" t="s">
        <v>34</v>
      </c>
      <c r="B4" s="91"/>
      <c r="C4" s="91" t="s">
        <v>35</v>
      </c>
      <c r="D4" s="91"/>
      <c r="E4" s="12"/>
      <c r="F4" s="12"/>
      <c r="G4" s="12"/>
    </row>
    <row r="5" ht="22.7" customHeight="1" spans="1:7">
      <c r="A5" s="91" t="s">
        <v>36</v>
      </c>
      <c r="B5" s="91" t="s">
        <v>37</v>
      </c>
      <c r="C5" s="91" t="s">
        <v>36</v>
      </c>
      <c r="D5" s="91" t="s">
        <v>115</v>
      </c>
      <c r="E5" s="12"/>
      <c r="F5" s="12"/>
      <c r="G5" s="12"/>
    </row>
    <row r="6" ht="22.7" customHeight="1" spans="1:7">
      <c r="A6" s="15" t="s">
        <v>138</v>
      </c>
      <c r="B6" s="98">
        <f>B7</f>
        <v>898041.39</v>
      </c>
      <c r="C6" s="15" t="s">
        <v>139</v>
      </c>
      <c r="D6" s="98">
        <f>B6</f>
        <v>898041.39</v>
      </c>
      <c r="E6" s="12"/>
      <c r="F6" s="12"/>
      <c r="G6" s="12"/>
    </row>
    <row r="7" ht="22.7" customHeight="1" spans="1:7">
      <c r="A7" s="15" t="s">
        <v>140</v>
      </c>
      <c r="B7" s="98">
        <v>898041.39</v>
      </c>
      <c r="C7" s="15" t="s">
        <v>141</v>
      </c>
      <c r="D7" s="99"/>
      <c r="E7" s="12"/>
      <c r="F7" s="12"/>
      <c r="G7" s="12"/>
    </row>
    <row r="8" ht="22.7" customHeight="1" spans="1:7">
      <c r="A8" s="15" t="s">
        <v>142</v>
      </c>
      <c r="B8" s="99"/>
      <c r="C8" s="15" t="s">
        <v>143</v>
      </c>
      <c r="D8" s="99"/>
      <c r="E8" s="12"/>
      <c r="F8" s="12"/>
      <c r="G8" s="12"/>
    </row>
    <row r="9" ht="22.7" customHeight="1" spans="1:7">
      <c r="A9" s="15" t="s">
        <v>144</v>
      </c>
      <c r="B9" s="99"/>
      <c r="C9" s="15" t="s">
        <v>145</v>
      </c>
      <c r="D9" s="99"/>
      <c r="E9" s="12"/>
      <c r="F9" s="12"/>
      <c r="G9" s="12"/>
    </row>
    <row r="10" ht="22.7" customHeight="1" spans="1:7">
      <c r="A10" s="15"/>
      <c r="B10" s="100"/>
      <c r="C10" s="15" t="s">
        <v>146</v>
      </c>
      <c r="D10" s="99"/>
      <c r="E10" s="12"/>
      <c r="F10" s="12"/>
      <c r="G10" s="12"/>
    </row>
    <row r="11" ht="22.7" customHeight="1" spans="1:7">
      <c r="A11" s="15"/>
      <c r="B11" s="100"/>
      <c r="C11" s="15" t="s">
        <v>147</v>
      </c>
      <c r="D11" s="99"/>
      <c r="E11" s="12"/>
      <c r="F11" s="12"/>
      <c r="G11" s="12"/>
    </row>
    <row r="12" ht="22.7" customHeight="1" spans="1:7">
      <c r="A12" s="15"/>
      <c r="B12" s="100"/>
      <c r="C12" s="15" t="s">
        <v>148</v>
      </c>
      <c r="D12" s="99"/>
      <c r="E12" s="12"/>
      <c r="F12" s="12"/>
      <c r="G12" s="12"/>
    </row>
    <row r="13" ht="22.7" customHeight="1" spans="1:7">
      <c r="A13" s="47"/>
      <c r="B13" s="95"/>
      <c r="C13" s="15" t="s">
        <v>149</v>
      </c>
      <c r="D13" s="99"/>
      <c r="E13" s="12"/>
      <c r="F13" s="12"/>
      <c r="G13" s="12"/>
    </row>
    <row r="14" ht="22.7" customHeight="1" spans="1:7">
      <c r="A14" s="15"/>
      <c r="B14" s="100"/>
      <c r="C14" s="15" t="s">
        <v>150</v>
      </c>
      <c r="D14" s="101">
        <v>108810.54</v>
      </c>
      <c r="E14" s="12"/>
      <c r="F14" s="12"/>
      <c r="G14" s="51"/>
    </row>
    <row r="15" ht="22.7" customHeight="1" spans="1:7">
      <c r="A15" s="15"/>
      <c r="B15" s="100"/>
      <c r="C15" s="15" t="s">
        <v>151</v>
      </c>
      <c r="D15" s="101"/>
      <c r="E15" s="12"/>
      <c r="F15" s="12"/>
      <c r="G15" s="12"/>
    </row>
    <row r="16" ht="22.7" customHeight="1" spans="1:7">
      <c r="A16" s="15"/>
      <c r="B16" s="100"/>
      <c r="C16" s="15" t="s">
        <v>152</v>
      </c>
      <c r="D16" s="101">
        <f>B7-D14</f>
        <v>789230.85</v>
      </c>
      <c r="E16" s="12"/>
      <c r="F16" s="12"/>
      <c r="G16" s="12"/>
    </row>
    <row r="17" ht="22.7" customHeight="1" spans="1:7">
      <c r="A17" s="15"/>
      <c r="B17" s="100"/>
      <c r="C17" s="15" t="s">
        <v>153</v>
      </c>
      <c r="D17" s="99"/>
      <c r="E17" s="12"/>
      <c r="F17" s="12"/>
      <c r="G17" s="12"/>
    </row>
    <row r="18" ht="22.7" customHeight="1" spans="1:7">
      <c r="A18" s="15"/>
      <c r="B18" s="100"/>
      <c r="C18" s="15" t="s">
        <v>154</v>
      </c>
      <c r="D18" s="99"/>
      <c r="E18" s="12" t="s">
        <v>155</v>
      </c>
      <c r="F18" s="12"/>
      <c r="G18" s="12"/>
    </row>
    <row r="19" ht="22.7" customHeight="1" spans="1:7">
      <c r="A19" s="15"/>
      <c r="B19" s="15"/>
      <c r="C19" s="15" t="s">
        <v>156</v>
      </c>
      <c r="D19" s="99"/>
      <c r="E19" s="12"/>
      <c r="F19" s="12"/>
      <c r="G19" s="12"/>
    </row>
    <row r="20" ht="22.7" customHeight="1" spans="1:7">
      <c r="A20" s="15"/>
      <c r="B20" s="15"/>
      <c r="C20" s="15" t="s">
        <v>157</v>
      </c>
      <c r="D20" s="99"/>
      <c r="E20" s="12"/>
      <c r="F20" s="12"/>
      <c r="G20" s="12"/>
    </row>
    <row r="21" ht="22.7" customHeight="1" spans="1:7">
      <c r="A21" s="15"/>
      <c r="B21" s="15"/>
      <c r="C21" s="15" t="s">
        <v>158</v>
      </c>
      <c r="D21" s="99"/>
      <c r="E21" s="12"/>
      <c r="F21" s="12"/>
      <c r="G21" s="12"/>
    </row>
    <row r="22" ht="22.7" customHeight="1" spans="1:7">
      <c r="A22" s="15"/>
      <c r="B22" s="15"/>
      <c r="C22" s="15" t="s">
        <v>159</v>
      </c>
      <c r="D22" s="99"/>
      <c r="E22" s="12"/>
      <c r="F22" s="12"/>
      <c r="G22" s="12"/>
    </row>
    <row r="23" ht="22.7" customHeight="1" spans="1:7">
      <c r="A23" s="15"/>
      <c r="B23" s="15"/>
      <c r="C23" s="15" t="s">
        <v>160</v>
      </c>
      <c r="D23" s="99"/>
      <c r="E23" s="12"/>
      <c r="F23" s="12"/>
      <c r="G23" s="12"/>
    </row>
    <row r="24" ht="22.7" customHeight="1" spans="1:7">
      <c r="A24" s="15"/>
      <c r="B24" s="15"/>
      <c r="C24" s="15" t="s">
        <v>161</v>
      </c>
      <c r="D24" s="99"/>
      <c r="E24" s="12"/>
      <c r="F24" s="12"/>
      <c r="G24" s="12"/>
    </row>
    <row r="25" ht="22.7" customHeight="1" spans="1:7">
      <c r="A25" s="15"/>
      <c r="B25" s="15"/>
      <c r="C25" s="15" t="s">
        <v>162</v>
      </c>
      <c r="D25" s="99"/>
      <c r="E25" s="12"/>
      <c r="F25" s="12"/>
      <c r="G25" s="12"/>
    </row>
    <row r="26" ht="22.7" customHeight="1" spans="1:7">
      <c r="A26" s="15"/>
      <c r="B26" s="15"/>
      <c r="C26" s="15" t="s">
        <v>163</v>
      </c>
      <c r="D26" s="99"/>
      <c r="E26" s="12"/>
      <c r="F26" s="12"/>
      <c r="G26" s="12"/>
    </row>
    <row r="27" ht="22.7" customHeight="1" spans="1:7">
      <c r="A27" s="15"/>
      <c r="B27" s="15"/>
      <c r="C27" s="15" t="s">
        <v>164</v>
      </c>
      <c r="D27" s="99"/>
      <c r="E27" s="12"/>
      <c r="F27" s="12"/>
      <c r="G27" s="12"/>
    </row>
    <row r="28" ht="22.7" customHeight="1" spans="1:7">
      <c r="A28" s="15"/>
      <c r="B28" s="15"/>
      <c r="C28" s="15" t="s">
        <v>165</v>
      </c>
      <c r="D28" s="99"/>
      <c r="E28" s="12"/>
      <c r="F28" s="12"/>
      <c r="G28" s="12"/>
    </row>
    <row r="29" ht="22.7" customHeight="1" spans="1:7">
      <c r="A29" s="15"/>
      <c r="B29" s="15"/>
      <c r="C29" s="15" t="s">
        <v>166</v>
      </c>
      <c r="D29" s="99"/>
      <c r="E29" s="12"/>
      <c r="F29" s="12"/>
      <c r="G29" s="12"/>
    </row>
    <row r="30" ht="22.7" customHeight="1" spans="1:7">
      <c r="A30" s="15"/>
      <c r="B30" s="15"/>
      <c r="C30" s="15" t="s">
        <v>167</v>
      </c>
      <c r="D30" s="99"/>
      <c r="E30" s="12"/>
      <c r="F30" s="12"/>
      <c r="G30" s="12"/>
    </row>
    <row r="31" ht="22.7" customHeight="1" spans="1:7">
      <c r="A31" s="15"/>
      <c r="B31" s="15"/>
      <c r="C31" s="15" t="s">
        <v>168</v>
      </c>
      <c r="D31" s="99"/>
      <c r="E31" s="12"/>
      <c r="F31" s="12"/>
      <c r="G31" s="12"/>
    </row>
    <row r="32" ht="22.7" customHeight="1" spans="1:7">
      <c r="A32" s="15"/>
      <c r="B32" s="15"/>
      <c r="C32" s="15" t="s">
        <v>169</v>
      </c>
      <c r="D32" s="99"/>
      <c r="E32" s="12"/>
      <c r="F32" s="12"/>
      <c r="G32" s="12"/>
    </row>
    <row r="33" ht="22.7" customHeight="1" spans="1:7">
      <c r="A33" s="15"/>
      <c r="B33" s="15"/>
      <c r="C33" s="15" t="s">
        <v>170</v>
      </c>
      <c r="D33" s="99"/>
      <c r="E33" s="12"/>
      <c r="F33" s="12"/>
      <c r="G33" s="12"/>
    </row>
    <row r="34" ht="22.7" customHeight="1" spans="1:7">
      <c r="A34" s="15"/>
      <c r="B34" s="15"/>
      <c r="C34" s="15" t="s">
        <v>171</v>
      </c>
      <c r="D34" s="99"/>
      <c r="E34" s="12"/>
      <c r="F34" s="12"/>
      <c r="G34" s="12"/>
    </row>
    <row r="35" ht="22.7" customHeight="1" spans="1:7">
      <c r="A35" s="15"/>
      <c r="B35" s="15"/>
      <c r="C35" s="15" t="s">
        <v>172</v>
      </c>
      <c r="D35" s="99"/>
      <c r="E35" s="12"/>
      <c r="F35" s="12"/>
      <c r="G35" s="12"/>
    </row>
    <row r="36" ht="22.7" customHeight="1" spans="1:7">
      <c r="A36" s="15"/>
      <c r="B36" s="15"/>
      <c r="C36" s="15" t="s">
        <v>173</v>
      </c>
      <c r="D36" s="98"/>
      <c r="E36" s="12"/>
      <c r="F36" s="12"/>
      <c r="G36" s="12"/>
    </row>
    <row r="37" ht="22.7" customHeight="1" spans="1:7">
      <c r="A37" s="91" t="s">
        <v>174</v>
      </c>
      <c r="B37" s="102">
        <f>B6</f>
        <v>898041.39</v>
      </c>
      <c r="C37" s="91" t="s">
        <v>175</v>
      </c>
      <c r="D37" s="103">
        <f>D14+D16</f>
        <v>898041.39</v>
      </c>
      <c r="E37" s="51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7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95" customHeight="1" spans="1:11">
      <c r="A2" s="11" t="s">
        <v>176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" customHeight="1" spans="1:11">
      <c r="A3" s="12"/>
      <c r="B3" s="12"/>
      <c r="C3" s="12"/>
      <c r="D3" s="12"/>
      <c r="E3" s="12"/>
      <c r="F3" s="12"/>
      <c r="G3" s="12"/>
      <c r="H3" s="12"/>
      <c r="I3" s="12"/>
      <c r="J3" s="52" t="s">
        <v>33</v>
      </c>
      <c r="K3" s="52"/>
    </row>
    <row r="4" ht="22.7" customHeight="1" spans="1:11">
      <c r="A4" s="91" t="s">
        <v>177</v>
      </c>
      <c r="B4" s="91" t="s">
        <v>115</v>
      </c>
      <c r="C4" s="91" t="s">
        <v>178</v>
      </c>
      <c r="D4" s="91"/>
      <c r="E4" s="91"/>
      <c r="F4" s="91" t="s">
        <v>179</v>
      </c>
      <c r="G4" s="91"/>
      <c r="H4" s="91"/>
      <c r="I4" s="91" t="s">
        <v>180</v>
      </c>
      <c r="J4" s="91"/>
      <c r="K4" s="91"/>
    </row>
    <row r="5" ht="22.7" customHeight="1" spans="1:11">
      <c r="A5" s="91"/>
      <c r="B5" s="91"/>
      <c r="C5" s="14" t="s">
        <v>115</v>
      </c>
      <c r="D5" s="14" t="s">
        <v>111</v>
      </c>
      <c r="E5" s="14" t="s">
        <v>112</v>
      </c>
      <c r="F5" s="14" t="s">
        <v>115</v>
      </c>
      <c r="G5" s="14" t="s">
        <v>111</v>
      </c>
      <c r="H5" s="14" t="s">
        <v>112</v>
      </c>
      <c r="I5" s="14" t="s">
        <v>115</v>
      </c>
      <c r="J5" s="14" t="s">
        <v>111</v>
      </c>
      <c r="K5" s="14" t="s">
        <v>112</v>
      </c>
    </row>
    <row r="6" ht="22.7" customHeight="1" spans="1:11">
      <c r="A6" s="47" t="s">
        <v>115</v>
      </c>
      <c r="B6" s="92">
        <f>C6</f>
        <v>898041.39</v>
      </c>
      <c r="C6" s="92">
        <f>D6</f>
        <v>898041.39</v>
      </c>
      <c r="D6" s="92">
        <f>D7</f>
        <v>898041.39</v>
      </c>
      <c r="E6" s="93"/>
      <c r="F6" s="93"/>
      <c r="G6" s="93"/>
      <c r="H6" s="93"/>
      <c r="I6" s="93"/>
      <c r="J6" s="93"/>
      <c r="K6" s="93"/>
    </row>
    <row r="7" ht="22.7" customHeight="1" spans="1:11">
      <c r="A7" s="36" t="s">
        <v>2</v>
      </c>
      <c r="B7" s="92">
        <f>C7</f>
        <v>898041.39</v>
      </c>
      <c r="C7" s="92">
        <f>D7</f>
        <v>898041.39</v>
      </c>
      <c r="D7" s="94">
        <v>898041.39</v>
      </c>
      <c r="E7" s="95"/>
      <c r="F7" s="95"/>
      <c r="G7" s="95"/>
      <c r="H7" s="95"/>
      <c r="I7" s="95"/>
      <c r="J7" s="95"/>
      <c r="K7" s="95"/>
    </row>
    <row r="8" ht="22.7" customHeight="1" spans="1:11">
      <c r="A8" s="96"/>
      <c r="B8" s="97"/>
      <c r="C8" s="97"/>
      <c r="D8" s="95"/>
      <c r="E8" s="95"/>
      <c r="F8" s="95"/>
      <c r="G8" s="95"/>
      <c r="H8" s="95"/>
      <c r="I8" s="95"/>
      <c r="J8" s="95"/>
      <c r="K8" s="9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workbookViewId="0">
      <selection activeCell="E13" sqref="E13"/>
    </sheetView>
  </sheetViews>
  <sheetFormatPr defaultColWidth="10" defaultRowHeight="13.5" outlineLevelCol="4"/>
  <cols>
    <col min="1" max="1" width="14.25" style="70" customWidth="1"/>
    <col min="2" max="2" width="17.25" style="70" customWidth="1"/>
    <col min="3" max="3" width="20.75" style="70" customWidth="1"/>
    <col min="4" max="4" width="18" style="70" customWidth="1"/>
    <col min="5" max="5" width="18.125" style="70" customWidth="1"/>
    <col min="6" max="16384" width="10" style="70"/>
  </cols>
  <sheetData>
    <row r="1" ht="14.25" customHeight="1" spans="1:1">
      <c r="A1" s="71"/>
    </row>
    <row r="2" ht="36.95" customHeight="1" spans="1:5">
      <c r="A2" s="72" t="s">
        <v>181</v>
      </c>
      <c r="B2" s="72"/>
      <c r="C2" s="72"/>
      <c r="D2" s="72"/>
      <c r="E2" s="72"/>
    </row>
    <row r="3" ht="21.95" customHeight="1" spans="1:5">
      <c r="A3" s="73"/>
      <c r="B3" s="73"/>
      <c r="C3" s="74" t="s">
        <v>33</v>
      </c>
      <c r="D3" s="74"/>
      <c r="E3" s="74"/>
    </row>
    <row r="4" ht="22.7" customHeight="1" spans="1:5">
      <c r="A4" s="75" t="s">
        <v>109</v>
      </c>
      <c r="B4" s="75"/>
      <c r="C4" s="75" t="s">
        <v>178</v>
      </c>
      <c r="D4" s="75"/>
      <c r="E4" s="75"/>
    </row>
    <row r="5" ht="22.7" customHeight="1" spans="1:5">
      <c r="A5" s="76" t="s">
        <v>114</v>
      </c>
      <c r="B5" s="76" t="s">
        <v>182</v>
      </c>
      <c r="C5" s="77" t="s">
        <v>115</v>
      </c>
      <c r="D5" s="76" t="s">
        <v>111</v>
      </c>
      <c r="E5" s="76" t="s">
        <v>112</v>
      </c>
    </row>
    <row r="6" ht="22.7" customHeight="1" spans="1:5">
      <c r="A6" s="78"/>
      <c r="B6" s="79" t="s">
        <v>115</v>
      </c>
      <c r="C6" s="77">
        <f t="shared" ref="C6:C12" si="0">D6</f>
        <v>898041.39</v>
      </c>
      <c r="D6" s="76">
        <f>D7+D12</f>
        <v>898041.39</v>
      </c>
      <c r="E6" s="80"/>
    </row>
    <row r="7" ht="29.1" customHeight="1" spans="1:5">
      <c r="A7" s="81" t="s">
        <v>116</v>
      </c>
      <c r="B7" s="81" t="s">
        <v>117</v>
      </c>
      <c r="C7" s="82">
        <f t="shared" si="0"/>
        <v>789230.42</v>
      </c>
      <c r="D7" s="83">
        <f>D8+D10</f>
        <v>789230.42</v>
      </c>
      <c r="E7" s="84"/>
    </row>
    <row r="8" ht="29.1" customHeight="1" spans="1:5">
      <c r="A8" s="81" t="s">
        <v>118</v>
      </c>
      <c r="B8" s="81" t="s">
        <v>119</v>
      </c>
      <c r="C8" s="82">
        <f t="shared" si="0"/>
        <v>738065.15</v>
      </c>
      <c r="D8" s="82">
        <f>D9</f>
        <v>738065.15</v>
      </c>
      <c r="E8" s="84"/>
    </row>
    <row r="9" ht="29.1" customHeight="1" spans="1:5">
      <c r="A9" s="81" t="s">
        <v>120</v>
      </c>
      <c r="B9" s="81" t="s">
        <v>121</v>
      </c>
      <c r="C9" s="82">
        <f t="shared" si="0"/>
        <v>738065.15</v>
      </c>
      <c r="D9" s="85">
        <v>738065.15</v>
      </c>
      <c r="E9" s="86"/>
    </row>
    <row r="10" ht="29.1" customHeight="1" spans="1:5">
      <c r="A10" s="81" t="s">
        <v>122</v>
      </c>
      <c r="B10" s="81" t="s">
        <v>123</v>
      </c>
      <c r="C10" s="85">
        <f t="shared" si="0"/>
        <v>51165.27</v>
      </c>
      <c r="D10" s="85">
        <f>D11</f>
        <v>51165.27</v>
      </c>
      <c r="E10" s="87"/>
    </row>
    <row r="11" ht="29.1" customHeight="1" spans="1:5">
      <c r="A11" s="81" t="s">
        <v>124</v>
      </c>
      <c r="B11" s="81" t="s">
        <v>125</v>
      </c>
      <c r="C11" s="85">
        <f t="shared" si="0"/>
        <v>51165.27</v>
      </c>
      <c r="D11" s="85">
        <v>51165.27</v>
      </c>
      <c r="E11" s="87"/>
    </row>
    <row r="12" ht="29.1" customHeight="1" spans="1:5">
      <c r="A12" s="88" t="s">
        <v>126</v>
      </c>
      <c r="B12" s="88" t="s">
        <v>127</v>
      </c>
      <c r="C12" s="85">
        <f t="shared" si="0"/>
        <v>108810.97</v>
      </c>
      <c r="D12" s="85">
        <f>D13+D17</f>
        <v>108810.97</v>
      </c>
      <c r="E12" s="87"/>
    </row>
    <row r="13" ht="27" customHeight="1" spans="1:5">
      <c r="A13" s="88" t="s">
        <v>128</v>
      </c>
      <c r="B13" s="81" t="s">
        <v>129</v>
      </c>
      <c r="C13" s="85">
        <f t="shared" ref="C13:C17" si="1">D13</f>
        <v>103314.51</v>
      </c>
      <c r="D13" s="85">
        <f>D15+D14</f>
        <v>103314.51</v>
      </c>
      <c r="E13" s="89"/>
    </row>
    <row r="14" ht="27" customHeight="1" spans="1:5">
      <c r="A14" s="88" t="s">
        <v>130</v>
      </c>
      <c r="B14" s="90" t="s">
        <v>131</v>
      </c>
      <c r="C14" s="85">
        <f t="shared" si="1"/>
        <v>101564.51</v>
      </c>
      <c r="D14" s="85">
        <v>101564.51</v>
      </c>
      <c r="E14" s="89"/>
    </row>
    <row r="15" ht="27" customHeight="1" spans="1:5">
      <c r="A15" s="88" t="s">
        <v>132</v>
      </c>
      <c r="B15" s="88" t="s">
        <v>133</v>
      </c>
      <c r="C15" s="85">
        <f t="shared" si="1"/>
        <v>1750</v>
      </c>
      <c r="D15" s="85">
        <v>1750</v>
      </c>
      <c r="E15" s="89"/>
    </row>
    <row r="16" ht="27" customHeight="1" spans="1:5">
      <c r="A16" s="88" t="s">
        <v>134</v>
      </c>
      <c r="B16" s="88" t="s">
        <v>135</v>
      </c>
      <c r="C16" s="85">
        <f t="shared" si="1"/>
        <v>5496.46</v>
      </c>
      <c r="D16" s="85">
        <f>D17</f>
        <v>5496.46</v>
      </c>
      <c r="E16" s="89"/>
    </row>
    <row r="17" ht="27" customHeight="1" spans="1:5">
      <c r="A17" s="88" t="s">
        <v>136</v>
      </c>
      <c r="B17" s="88" t="s">
        <v>135</v>
      </c>
      <c r="C17" s="85">
        <f t="shared" si="1"/>
        <v>5496.46</v>
      </c>
      <c r="D17" s="85">
        <v>5496.46</v>
      </c>
      <c r="E17" s="89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9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E12" sqref="E12"/>
    </sheetView>
  </sheetViews>
  <sheetFormatPr defaultColWidth="10" defaultRowHeight="13.5" outlineLevelCol="4"/>
  <cols>
    <col min="1" max="1" width="8.75" customWidth="1"/>
    <col min="2" max="2" width="23.125" customWidth="1"/>
    <col min="3" max="3" width="15.125" customWidth="1"/>
    <col min="4" max="4" width="17.125" style="49" customWidth="1"/>
    <col min="5" max="5" width="16.25" customWidth="1"/>
    <col min="6" max="7" width="10.375"/>
  </cols>
  <sheetData>
    <row r="1" ht="18" customHeight="1" spans="1:5">
      <c r="A1" s="10"/>
      <c r="B1" s="10"/>
      <c r="C1" s="10"/>
      <c r="D1" s="46"/>
      <c r="E1" s="10"/>
    </row>
    <row r="2" ht="39.95" customHeight="1" spans="1:5">
      <c r="A2" s="11" t="s">
        <v>183</v>
      </c>
      <c r="B2" s="11"/>
      <c r="C2" s="11"/>
      <c r="D2" s="50"/>
      <c r="E2" s="11"/>
    </row>
    <row r="3" ht="22.7" customHeight="1" spans="1:5">
      <c r="A3" s="51"/>
      <c r="B3" s="51"/>
      <c r="C3" s="12"/>
      <c r="D3" s="13"/>
      <c r="E3" s="52" t="s">
        <v>33</v>
      </c>
    </row>
    <row r="4" ht="22.7" customHeight="1" spans="1:5">
      <c r="A4" s="53" t="s">
        <v>184</v>
      </c>
      <c r="B4" s="53"/>
      <c r="C4" s="53" t="s">
        <v>185</v>
      </c>
      <c r="D4" s="54"/>
      <c r="E4" s="53"/>
    </row>
    <row r="5" ht="22.7" customHeight="1" spans="1:5">
      <c r="A5" s="53" t="s">
        <v>114</v>
      </c>
      <c r="B5" s="53" t="s">
        <v>182</v>
      </c>
      <c r="C5" s="53" t="s">
        <v>115</v>
      </c>
      <c r="D5" s="53" t="s">
        <v>186</v>
      </c>
      <c r="E5" s="53" t="s">
        <v>187</v>
      </c>
    </row>
    <row r="6" ht="22.7" customHeight="1" spans="1:5">
      <c r="A6" s="53"/>
      <c r="B6" s="55" t="s">
        <v>115</v>
      </c>
      <c r="C6" s="56">
        <f>D6+E6</f>
        <v>898041.39</v>
      </c>
      <c r="D6" s="57">
        <f>D7+D17+D20</f>
        <v>890171.15</v>
      </c>
      <c r="E6" s="58">
        <f>E7+E17+E20</f>
        <v>7870.24</v>
      </c>
    </row>
    <row r="7" ht="27" customHeight="1" spans="1:5">
      <c r="A7" s="59" t="s">
        <v>188</v>
      </c>
      <c r="B7" s="59" t="s">
        <v>189</v>
      </c>
      <c r="C7" s="57">
        <f>D7</f>
        <v>888421.15</v>
      </c>
      <c r="D7" s="57">
        <f>D8+D9+D10+D11+D12+D14+D15+D16</f>
        <v>888421.15</v>
      </c>
      <c r="E7" s="57"/>
    </row>
    <row r="8" ht="27" customHeight="1" spans="1:5">
      <c r="A8" s="39" t="s">
        <v>190</v>
      </c>
      <c r="B8" s="39" t="s">
        <v>191</v>
      </c>
      <c r="C8" s="60">
        <f t="shared" ref="C8:C15" si="0">D8+E8</f>
        <v>287973</v>
      </c>
      <c r="D8" s="61">
        <v>287973</v>
      </c>
      <c r="E8" s="62"/>
    </row>
    <row r="9" ht="27" customHeight="1" spans="1:5">
      <c r="A9" s="39" t="s">
        <v>192</v>
      </c>
      <c r="B9" s="39" t="s">
        <v>193</v>
      </c>
      <c r="C9" s="60">
        <f t="shared" si="0"/>
        <v>61135.2</v>
      </c>
      <c r="D9" s="61">
        <v>61135.2</v>
      </c>
      <c r="E9" s="38"/>
    </row>
    <row r="10" ht="27" customHeight="1" spans="1:5">
      <c r="A10" s="39" t="s">
        <v>194</v>
      </c>
      <c r="B10" s="39" t="s">
        <v>195</v>
      </c>
      <c r="C10" s="60">
        <f t="shared" si="0"/>
        <v>135100</v>
      </c>
      <c r="D10" s="61">
        <v>135100</v>
      </c>
      <c r="E10" s="38"/>
    </row>
    <row r="11" ht="27" customHeight="1" spans="1:5">
      <c r="A11" s="39" t="s">
        <v>196</v>
      </c>
      <c r="B11" s="39" t="s">
        <v>197</v>
      </c>
      <c r="C11" s="60">
        <f t="shared" si="0"/>
        <v>208252.8</v>
      </c>
      <c r="D11" s="61">
        <v>208252.8</v>
      </c>
      <c r="E11" s="38"/>
    </row>
    <row r="12" ht="27" customHeight="1" spans="1:5">
      <c r="A12" s="39" t="s">
        <v>198</v>
      </c>
      <c r="B12" s="63" t="s">
        <v>199</v>
      </c>
      <c r="C12" s="60">
        <f t="shared" si="0"/>
        <v>101564.51</v>
      </c>
      <c r="D12" s="64">
        <v>101564.51</v>
      </c>
      <c r="E12" s="38"/>
    </row>
    <row r="13" ht="27" customHeight="1" spans="1:5">
      <c r="A13" s="39" t="s">
        <v>200</v>
      </c>
      <c r="B13" s="40" t="s">
        <v>201</v>
      </c>
      <c r="C13" s="60">
        <f t="shared" si="0"/>
        <v>0</v>
      </c>
      <c r="D13" s="65">
        <v>0</v>
      </c>
      <c r="E13" s="38"/>
    </row>
    <row r="14" ht="27" customHeight="1" spans="1:5">
      <c r="A14" s="39" t="s">
        <v>202</v>
      </c>
      <c r="B14" s="40" t="s">
        <v>203</v>
      </c>
      <c r="C14" s="60">
        <f t="shared" si="0"/>
        <v>51165.27</v>
      </c>
      <c r="D14" s="64">
        <v>51165.27</v>
      </c>
      <c r="E14" s="38"/>
    </row>
    <row r="15" ht="27" customHeight="1" spans="1:5">
      <c r="A15" s="39" t="s">
        <v>204</v>
      </c>
      <c r="B15" s="40" t="s">
        <v>205</v>
      </c>
      <c r="C15" s="60">
        <f t="shared" si="0"/>
        <v>5496.46</v>
      </c>
      <c r="D15" s="66">
        <v>5496.46</v>
      </c>
      <c r="E15" s="38"/>
    </row>
    <row r="16" ht="27" customHeight="1" spans="1:5">
      <c r="A16" s="39" t="s">
        <v>206</v>
      </c>
      <c r="B16" s="40" t="s">
        <v>207</v>
      </c>
      <c r="C16" s="60">
        <v>37733.91</v>
      </c>
      <c r="D16" s="66">
        <v>37733.91</v>
      </c>
      <c r="E16" s="38"/>
    </row>
    <row r="17" ht="27" customHeight="1" spans="1:5">
      <c r="A17" s="59" t="s">
        <v>208</v>
      </c>
      <c r="B17" s="67" t="s">
        <v>209</v>
      </c>
      <c r="C17" s="56">
        <f>D17+E17</f>
        <v>7870.24</v>
      </c>
      <c r="D17" s="68"/>
      <c r="E17" s="56">
        <f>E18+E19</f>
        <v>7870.24</v>
      </c>
    </row>
    <row r="18" ht="27" customHeight="1" spans="1:5">
      <c r="A18" s="39" t="s">
        <v>210</v>
      </c>
      <c r="B18" s="40" t="s">
        <v>211</v>
      </c>
      <c r="C18" s="60">
        <f>D18+E18</f>
        <v>4996.78</v>
      </c>
      <c r="D18" s="64"/>
      <c r="E18" s="61">
        <v>4996.78</v>
      </c>
    </row>
    <row r="19" ht="27" customHeight="1" spans="1:5">
      <c r="A19" s="39" t="s">
        <v>212</v>
      </c>
      <c r="B19" s="40" t="s">
        <v>213</v>
      </c>
      <c r="C19" s="60">
        <f>D19+E19</f>
        <v>2873.46</v>
      </c>
      <c r="D19" s="64"/>
      <c r="E19" s="61">
        <v>2873.46</v>
      </c>
    </row>
    <row r="20" ht="27" customHeight="1" spans="1:5">
      <c r="A20" s="59" t="s">
        <v>214</v>
      </c>
      <c r="B20" s="67" t="s">
        <v>215</v>
      </c>
      <c r="C20" s="56">
        <f>D20+E20</f>
        <v>1750</v>
      </c>
      <c r="D20" s="68">
        <f>D21</f>
        <v>1750</v>
      </c>
      <c r="E20" s="38"/>
    </row>
    <row r="21" ht="27" customHeight="1" spans="1:5">
      <c r="A21" s="39" t="s">
        <v>216</v>
      </c>
      <c r="B21" s="40" t="s">
        <v>217</v>
      </c>
      <c r="C21" s="60">
        <f>D21+E21</f>
        <v>1750</v>
      </c>
      <c r="D21" s="69">
        <v>1750</v>
      </c>
      <c r="E21" s="38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C28" sqref="C28"/>
    </sheetView>
  </sheetViews>
  <sheetFormatPr defaultColWidth="10" defaultRowHeight="13.5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ht="14.25" customHeight="1" spans="1:8">
      <c r="A1" s="10"/>
      <c r="B1" s="10"/>
      <c r="C1" s="10"/>
      <c r="D1" s="10"/>
      <c r="E1" s="10"/>
      <c r="F1" s="10"/>
      <c r="G1" s="10"/>
      <c r="H1" s="10"/>
    </row>
    <row r="2" ht="39.95" customHeight="1" spans="1:8">
      <c r="A2" s="45" t="s">
        <v>218</v>
      </c>
      <c r="B2" s="45"/>
      <c r="C2" s="45"/>
      <c r="D2" s="45"/>
      <c r="E2" s="45"/>
      <c r="F2" s="45"/>
      <c r="G2" s="45"/>
      <c r="H2" s="45"/>
    </row>
    <row r="3" ht="22.7" customHeight="1" spans="1:8">
      <c r="A3" s="10"/>
      <c r="B3" s="10"/>
      <c r="C3" s="10"/>
      <c r="D3" s="10"/>
      <c r="E3" s="10"/>
      <c r="F3" s="10"/>
      <c r="G3" s="10"/>
      <c r="H3" s="46" t="s">
        <v>33</v>
      </c>
    </row>
    <row r="4" ht="22.7" customHeight="1" spans="1:8">
      <c r="A4" s="14" t="s">
        <v>177</v>
      </c>
      <c r="B4" s="14" t="s">
        <v>219</v>
      </c>
      <c r="C4" s="14"/>
      <c r="D4" s="14"/>
      <c r="E4" s="14"/>
      <c r="F4" s="14"/>
      <c r="G4" s="14" t="s">
        <v>220</v>
      </c>
      <c r="H4" s="14" t="s">
        <v>221</v>
      </c>
    </row>
    <row r="5" ht="22.7" customHeight="1" spans="1:8">
      <c r="A5" s="14"/>
      <c r="B5" s="14" t="s">
        <v>115</v>
      </c>
      <c r="C5" s="14" t="s">
        <v>222</v>
      </c>
      <c r="D5" s="14" t="s">
        <v>223</v>
      </c>
      <c r="E5" s="14" t="s">
        <v>224</v>
      </c>
      <c r="F5" s="14"/>
      <c r="G5" s="14"/>
      <c r="H5" s="14"/>
    </row>
    <row r="6" ht="22.7" customHeight="1" spans="1:8">
      <c r="A6" s="14"/>
      <c r="B6" s="14"/>
      <c r="C6" s="14"/>
      <c r="D6" s="14"/>
      <c r="E6" s="14" t="s">
        <v>225</v>
      </c>
      <c r="F6" s="14" t="s">
        <v>226</v>
      </c>
      <c r="G6" s="14"/>
      <c r="H6" s="14"/>
    </row>
    <row r="7" ht="22.7" customHeight="1" spans="1:8">
      <c r="A7" s="47" t="s">
        <v>115</v>
      </c>
      <c r="B7" s="48"/>
      <c r="C7" s="48"/>
      <c r="D7" s="48"/>
      <c r="E7" s="48"/>
      <c r="F7" s="48"/>
      <c r="G7" s="48"/>
      <c r="H7" s="48"/>
    </row>
    <row r="8" ht="22.7" customHeight="1" spans="1:8">
      <c r="A8" s="47" t="s">
        <v>2</v>
      </c>
      <c r="B8" s="48"/>
      <c r="C8" s="48"/>
      <c r="D8" s="48"/>
      <c r="E8" s="48"/>
      <c r="F8" s="48"/>
      <c r="G8" s="48"/>
      <c r="H8" s="48"/>
    </row>
    <row r="9" ht="22.7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G13" sqref="G13"/>
    </sheetView>
  </sheetViews>
  <sheetFormatPr defaultColWidth="10" defaultRowHeight="15"/>
  <cols>
    <col min="1" max="1" width="9.75" customWidth="1"/>
    <col min="2" max="2" width="12" style="17" customWidth="1"/>
    <col min="3" max="3" width="29.625" style="17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ht="14.25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95" customHeight="1" spans="1:10">
      <c r="A2" s="11" t="s">
        <v>227</v>
      </c>
      <c r="B2" s="20"/>
      <c r="C2" s="20"/>
      <c r="D2" s="11"/>
      <c r="E2" s="11"/>
      <c r="F2" s="11"/>
      <c r="G2" s="10"/>
      <c r="H2" s="10"/>
      <c r="I2" s="10"/>
      <c r="J2" s="10"/>
    </row>
    <row r="3" ht="22.7" customHeight="1" spans="1:10">
      <c r="A3" s="12"/>
      <c r="D3" s="12"/>
      <c r="E3" s="12"/>
      <c r="F3" s="12" t="s">
        <v>33</v>
      </c>
      <c r="G3" s="10"/>
      <c r="H3" s="10"/>
      <c r="I3" s="10"/>
      <c r="J3" s="10"/>
    </row>
    <row r="4" ht="22.7" customHeight="1" spans="1:10">
      <c r="A4" s="28" t="s">
        <v>228</v>
      </c>
      <c r="B4" s="29" t="s">
        <v>229</v>
      </c>
      <c r="C4" s="30" t="s">
        <v>230</v>
      </c>
      <c r="D4" s="28" t="s">
        <v>115</v>
      </c>
      <c r="E4" s="28" t="s">
        <v>111</v>
      </c>
      <c r="F4" s="28" t="s">
        <v>112</v>
      </c>
      <c r="G4" s="10"/>
      <c r="H4" s="10"/>
      <c r="I4" s="10"/>
      <c r="J4" s="10"/>
    </row>
    <row r="5" ht="27.95" customHeight="1" spans="1:10">
      <c r="A5" s="28"/>
      <c r="B5" s="31"/>
      <c r="C5" s="32" t="s">
        <v>115</v>
      </c>
      <c r="D5" s="33">
        <f>D6</f>
        <v>7870.24</v>
      </c>
      <c r="E5" s="33"/>
      <c r="F5" s="34">
        <f>F6</f>
        <v>7870.24</v>
      </c>
      <c r="G5" s="12"/>
      <c r="H5" s="12"/>
      <c r="I5" s="12"/>
      <c r="J5" s="12"/>
    </row>
    <row r="6" ht="27.95" customHeight="1" spans="1:6">
      <c r="A6" s="35">
        <v>1</v>
      </c>
      <c r="B6" s="31" t="s">
        <v>208</v>
      </c>
      <c r="C6" s="36" t="s">
        <v>231</v>
      </c>
      <c r="D6" s="37">
        <f>D7+D8</f>
        <v>7870.24</v>
      </c>
      <c r="E6" s="37"/>
      <c r="F6" s="38">
        <f>F7+F8</f>
        <v>7870.24</v>
      </c>
    </row>
    <row r="7" ht="27.95" customHeight="1" spans="1:6">
      <c r="A7" s="35">
        <v>2</v>
      </c>
      <c r="B7" s="39" t="s">
        <v>210</v>
      </c>
      <c r="C7" s="40" t="s">
        <v>211</v>
      </c>
      <c r="D7" s="38">
        <f>E7+F7</f>
        <v>4996.78</v>
      </c>
      <c r="E7" s="41"/>
      <c r="F7" s="38">
        <v>4996.78</v>
      </c>
    </row>
    <row r="8" ht="27.95" customHeight="1" spans="1:6">
      <c r="A8" s="35">
        <v>3</v>
      </c>
      <c r="B8" s="39" t="s">
        <v>212</v>
      </c>
      <c r="C8" s="40" t="s">
        <v>213</v>
      </c>
      <c r="D8" s="38">
        <f>E8+F8</f>
        <v>2873.46</v>
      </c>
      <c r="E8" s="41"/>
      <c r="F8" s="38">
        <v>2873.46</v>
      </c>
    </row>
    <row r="9" ht="27.95" customHeight="1" spans="1:6">
      <c r="A9" s="38"/>
      <c r="B9" s="42"/>
      <c r="C9" s="43"/>
      <c r="D9" s="38"/>
      <c r="E9" s="38"/>
      <c r="F9" s="38"/>
    </row>
    <row r="10" ht="27.95" customHeight="1" spans="1:6">
      <c r="A10" s="38"/>
      <c r="B10" s="42"/>
      <c r="C10" s="43"/>
      <c r="D10" s="38"/>
      <c r="E10" s="38"/>
      <c r="F10" s="38"/>
    </row>
    <row r="11" ht="27.95" customHeight="1" spans="1:6">
      <c r="A11" s="38"/>
      <c r="B11" s="42"/>
      <c r="C11" s="43"/>
      <c r="D11" s="38"/>
      <c r="E11" s="38"/>
      <c r="F11" s="38"/>
    </row>
    <row r="12" ht="27.95" customHeight="1" spans="1:6">
      <c r="A12" s="38"/>
      <c r="B12" s="42"/>
      <c r="C12" s="43"/>
      <c r="D12" s="38"/>
      <c r="E12" s="44"/>
      <c r="F12" s="38"/>
    </row>
    <row r="13" ht="27.95" customHeight="1" spans="1:6">
      <c r="A13" s="38"/>
      <c r="B13" s="42"/>
      <c r="C13" s="43"/>
      <c r="D13" s="38"/>
      <c r="E13" s="38"/>
      <c r="F13" s="38"/>
    </row>
    <row r="14" ht="27.95" customHeight="1" spans="1:6">
      <c r="A14" s="38"/>
      <c r="B14" s="42"/>
      <c r="C14" s="43"/>
      <c r="D14" s="38"/>
      <c r="E14" s="38"/>
      <c r="F14" s="38"/>
    </row>
    <row r="15" ht="27.95" customHeight="1" spans="1:6">
      <c r="A15" s="38"/>
      <c r="B15" s="42"/>
      <c r="C15" s="43"/>
      <c r="D15" s="38"/>
      <c r="E15" s="38"/>
      <c r="F15" s="38"/>
    </row>
    <row r="16" ht="27.95" customHeight="1" spans="1:6">
      <c r="A16" s="38"/>
      <c r="B16" s="42"/>
      <c r="C16" s="43"/>
      <c r="D16" s="38"/>
      <c r="E16" s="38"/>
      <c r="F16" s="38"/>
    </row>
    <row r="17" ht="27.95" customHeight="1" spans="1:6">
      <c r="A17" s="38"/>
      <c r="B17" s="42"/>
      <c r="C17" s="43"/>
      <c r="D17" s="38"/>
      <c r="E17" s="38"/>
      <c r="F17" s="38"/>
    </row>
    <row r="18" ht="27.95" customHeight="1" spans="1:6">
      <c r="A18" s="38"/>
      <c r="B18" s="42"/>
      <c r="C18" s="43"/>
      <c r="D18" s="38"/>
      <c r="E18" s="38"/>
      <c r="F18" s="38"/>
    </row>
    <row r="19" ht="27.95" customHeight="1" spans="1:6">
      <c r="A19" s="38"/>
      <c r="B19" s="42"/>
      <c r="C19" s="43"/>
      <c r="D19" s="38"/>
      <c r="E19" s="38"/>
      <c r="F19" s="38"/>
    </row>
    <row r="25" ht="13.5" spans="2:3">
      <c r="B25" s="18"/>
      <c r="C25" s="18"/>
    </row>
    <row r="26" ht="13.5" spans="2:3">
      <c r="B26" s="18"/>
      <c r="C26" s="18"/>
    </row>
    <row r="27" ht="13.5" spans="2:3">
      <c r="B27" s="18"/>
      <c r="C27" s="18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8"/>
  </cols>
  <sheetData>
    <row r="1" ht="15" customHeight="1" spans="1:16">
      <c r="A1" s="19"/>
      <c r="B1" s="19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ht="32.25" customHeight="1" spans="1:16">
      <c r="A2" s="20" t="s">
        <v>232</v>
      </c>
      <c r="B2" s="20"/>
      <c r="C2" s="20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ht="15" customHeight="1" spans="1:16">
      <c r="A3" s="18"/>
      <c r="B3" s="18"/>
      <c r="C3" s="21" t="s">
        <v>33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ht="25.5" customHeight="1" spans="1:16">
      <c r="A4" s="22" t="s">
        <v>233</v>
      </c>
      <c r="B4" s="22"/>
      <c r="C4" s="23" t="s">
        <v>37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ht="25.5" customHeight="1" spans="1:16">
      <c r="A5" s="22" t="s">
        <v>234</v>
      </c>
      <c r="B5" s="22" t="s">
        <v>235</v>
      </c>
      <c r="C5" s="23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ht="25.5" customHeight="1" spans="1:16">
      <c r="A6" s="22" t="s">
        <v>115</v>
      </c>
      <c r="B6" s="22"/>
      <c r="C6" s="23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ht="26.25" customHeight="1" spans="1:16">
      <c r="A7" s="24"/>
      <c r="B7" s="24"/>
      <c r="C7" s="25">
        <v>0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ht="26.25" customHeight="1" spans="1:16">
      <c r="A8" s="24"/>
      <c r="B8" s="24"/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ht="26.25" customHeight="1" spans="1:16">
      <c r="A9" s="24"/>
      <c r="B9" s="24"/>
      <c r="C9" s="25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0"/>
      <c r="B1" s="10"/>
      <c r="C1" s="10"/>
      <c r="D1" s="10"/>
      <c r="E1" s="10"/>
    </row>
    <row r="2" ht="39.95" customHeight="1" spans="1:5">
      <c r="A2" s="11" t="s">
        <v>236</v>
      </c>
      <c r="B2" s="11"/>
      <c r="C2" s="11"/>
      <c r="D2" s="11"/>
      <c r="E2" s="11"/>
    </row>
    <row r="3" ht="22.7" customHeight="1" spans="1:5">
      <c r="A3" s="12"/>
      <c r="B3" s="12"/>
      <c r="C3" s="12"/>
      <c r="D3" s="12"/>
      <c r="E3" s="13" t="s">
        <v>33</v>
      </c>
    </row>
    <row r="4" ht="22.7" customHeight="1" spans="1:5">
      <c r="A4" s="14" t="s">
        <v>177</v>
      </c>
      <c r="B4" s="14" t="s">
        <v>115</v>
      </c>
      <c r="C4" s="14" t="s">
        <v>237</v>
      </c>
      <c r="D4" s="14" t="s">
        <v>238</v>
      </c>
      <c r="E4" s="14" t="s">
        <v>239</v>
      </c>
    </row>
    <row r="5" ht="22.7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6"/>
  <sheetViews>
    <sheetView tabSelected="1" workbookViewId="0">
      <selection activeCell="F23" sqref="F2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240</v>
      </c>
      <c r="B1" s="1"/>
    </row>
    <row r="2" spans="1:1">
      <c r="A2" s="2" t="s">
        <v>241</v>
      </c>
    </row>
    <row r="3" ht="15" customHeight="1" spans="1:2">
      <c r="A3" s="3" t="s">
        <v>36</v>
      </c>
      <c r="B3" s="4" t="s">
        <v>37</v>
      </c>
    </row>
    <row r="4" spans="1:2">
      <c r="A4" s="3"/>
      <c r="B4" s="4"/>
    </row>
    <row r="5" spans="1:2">
      <c r="A5" s="5" t="s">
        <v>242</v>
      </c>
      <c r="B5" s="4">
        <v>1</v>
      </c>
    </row>
    <row r="6" spans="1:2">
      <c r="A6" s="6" t="s">
        <v>243</v>
      </c>
      <c r="B6" s="7"/>
    </row>
    <row r="7" spans="1:2">
      <c r="A7" s="8" t="s">
        <v>244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245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杀仟陌</cp:lastModifiedBy>
  <dcterms:created xsi:type="dcterms:W3CDTF">2023-01-31T08:53:00Z</dcterms:created>
  <cp:lastPrinted>2024-03-14T09:46:00Z</cp:lastPrinted>
  <dcterms:modified xsi:type="dcterms:W3CDTF">2025-02-25T09:22:24Z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54C80BC5E32D4B2596A6365A6DA0E22A</vt:lpwstr>
  </property>
</Properties>
</file>