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990" activeTab="15"/>
  </bookViews>
  <sheets>
    <sheet name="封面" sheetId="1" r:id="rId1"/>
    <sheet name="目录" sheetId="2" r:id="rId2"/>
    <sheet name="表1" sheetId="3" r:id="rId3"/>
    <sheet name="表2" sheetId="15" r:id="rId4"/>
    <sheet name="表3" sheetId="5" r:id="rId5"/>
    <sheet name="表4" sheetId="6" r:id="rId6"/>
    <sheet name="表5" sheetId="7" r:id="rId7"/>
    <sheet name="表6" sheetId="8" r:id="rId8"/>
    <sheet name="表7" sheetId="9" r:id="rId9"/>
    <sheet name="表8" sheetId="10" r:id="rId10"/>
    <sheet name="表9" sheetId="11" r:id="rId11"/>
    <sheet name="表10" sheetId="14" r:id="rId12"/>
    <sheet name="表11" sheetId="13" r:id="rId13"/>
    <sheet name="表12" sheetId="16" r:id="rId14"/>
    <sheet name="表13" sheetId="17" r:id="rId15"/>
    <sheet name="表14" sheetId="18" r:id="rId16"/>
  </sheets>
  <definedNames>
    <definedName name="_xlnm.Print_Area" localSheetId="11">表10!$A$1:$C$12</definedName>
    <definedName name="_xlnm.Print_Titles" localSheetId="11">表10!$1:$5</definedName>
    <definedName name="_xlnm.Print_Area" localSheetId="3">表2!$A$1:$B$29</definedName>
    <definedName name="_xlnm.Print_Titles" localSheetId="3">表2!$1:$4</definedName>
  </definedNames>
  <calcPr calcId="144525"/>
</workbook>
</file>

<file path=xl/sharedStrings.xml><?xml version="1.0" encoding="utf-8"?>
<sst xmlns="http://schemas.openxmlformats.org/spreadsheetml/2006/main" count="447" uniqueCount="338">
  <si>
    <t>单位代码：</t>
  </si>
  <si>
    <t>单位名称：</t>
  </si>
  <si>
    <t>宁县瓦斜乡人民政府</t>
  </si>
  <si>
    <t>部门预算公开表</t>
  </si>
  <si>
    <t xml:space="preserve">     </t>
  </si>
  <si>
    <t>编制日期：</t>
  </si>
  <si>
    <t>部门领导：</t>
  </si>
  <si>
    <t>财务负责人：</t>
  </si>
  <si>
    <t>制表人：</t>
  </si>
  <si>
    <t xml:space="preserve">      </t>
  </si>
  <si>
    <t>目录</t>
  </si>
  <si>
    <t>表  名</t>
  </si>
  <si>
    <t xml:space="preserve">备  注
</t>
  </si>
  <si>
    <t>（１）部门收支总体情况表</t>
  </si>
  <si>
    <t xml:space="preserve">
</t>
  </si>
  <si>
    <t>（２）部门收入总体情况表</t>
  </si>
  <si>
    <t xml:space="preserve">财务预算口径
</t>
  </si>
  <si>
    <t>（３）部门支出总体情况表</t>
  </si>
  <si>
    <t>功能分类全口径</t>
  </si>
  <si>
    <t>（４）财政拨款收支总体情况表</t>
  </si>
  <si>
    <t>（５）财政拨款支出表</t>
  </si>
  <si>
    <t>财政拨款按单位</t>
  </si>
  <si>
    <t>（６）一般公共预算支出情况表</t>
  </si>
  <si>
    <t>功能分类</t>
  </si>
  <si>
    <t>（７）一般公共预算基本支出情况表</t>
  </si>
  <si>
    <t>支出经济分类</t>
  </si>
  <si>
    <t>（８）一般公共预算“三公”经费、会议费、培训费安排表</t>
  </si>
  <si>
    <t>机关运行经费、经济分类</t>
  </si>
  <si>
    <t>（９）一般公共预算机关运行经费</t>
  </si>
  <si>
    <t>（１０）政府性基金预算支出情况表</t>
  </si>
  <si>
    <t>（１１）部门管理转移支付表</t>
  </si>
  <si>
    <t>部门收支总体情况表</t>
  </si>
  <si>
    <t>单位：元</t>
  </si>
  <si>
    <t>收入</t>
  </si>
  <si>
    <t>支出</t>
  </si>
  <si>
    <t>项目</t>
  </si>
  <si>
    <t>预算数</t>
  </si>
  <si>
    <t>一、一般公共预算财政拨款收入</t>
  </si>
  <si>
    <t>一、一般公共服务支出</t>
  </si>
  <si>
    <t>二、政府性基金预算财政拨款收入</t>
  </si>
  <si>
    <t>二、外交支出</t>
  </si>
  <si>
    <t>三、国有资本经营预算收入</t>
  </si>
  <si>
    <t>三、国防支出</t>
  </si>
  <si>
    <t>四、教育专户核算</t>
  </si>
  <si>
    <t>四、公共安全支出</t>
  </si>
  <si>
    <t>五、事业收入</t>
  </si>
  <si>
    <t>五、教育支出</t>
  </si>
  <si>
    <t>六、上级补助收入</t>
  </si>
  <si>
    <t>六、科学技术支出</t>
  </si>
  <si>
    <t>七、附属单位上级收入</t>
  </si>
  <si>
    <t>七、文化旅游体育与传媒支出</t>
  </si>
  <si>
    <t>八、经营收入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</si>
  <si>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</si>
  <si>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</si>
  <si>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</si>
  <si>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</si>
  <si>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</si>
  <si>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</si>
  <si>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</si>
  <si>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</si>
  <si>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</si>
  <si>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</si>
  <si>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</si>
  <si>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</si>
  <si>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</si>
  <si>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</si>
  <si>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</si>
  <si>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</si>
  <si>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</si>
  <si>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</si>
  <si>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</si>
  <si>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</si>
  <si>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</si>
  <si>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</si>
  <si>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</si>
  <si>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</si>
  <si>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</si>
  <si>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</si>
  <si>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</si>
  <si>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</si>
  <si>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</si>
  <si>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</si>
  <si>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部门收入总体情况表</t>
  </si>
  <si>
    <t>一、财政拨款（政府预算资金）</t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</si>
  <si>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本级财力安排</t>
    </r>
  </si>
  <si>
    <t xml:space="preserve">    上级专项资金</t>
  </si>
  <si>
    <t>二、财政拨款（结转结余）</t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</si>
  <si>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本级结转结余</t>
    </r>
  </si>
  <si>
    <t xml:space="preserve">    上级专项结转结余</t>
  </si>
  <si>
    <t>三、事业收入</t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</si>
  <si>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教育专户收入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</si>
  <si>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医疗专户收入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</si>
  <si>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其他事业收入</t>
    </r>
  </si>
  <si>
    <t>四、上级补助收入</t>
  </si>
  <si>
    <t>五、附属单位上缴收入</t>
  </si>
  <si>
    <t>六、经营收入</t>
  </si>
  <si>
    <t>七、其他收入</t>
  </si>
  <si>
    <t>八、上年结转、结余</t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</si>
  <si>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财政性单位结转结余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</si>
  <si>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    财政性单位结转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</si>
  <si>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    财政性单位结余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</si>
  <si>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非财政性单位结转结余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</si>
  <si>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    非财政性单位结转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</si>
  <si>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    非财政性单位结余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</si>
  <si>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教育专户结转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</si>
  <si>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医疗专户结转</t>
    </r>
  </si>
  <si>
    <t>收入总计</t>
  </si>
  <si>
    <t>部门支出总体情况表</t>
  </si>
  <si>
    <t>功能分类科目</t>
  </si>
  <si>
    <t>支出合计</t>
  </si>
  <si>
    <t>基本支出</t>
  </si>
  <si>
    <t>项目支出</t>
  </si>
  <si>
    <t>上年结转</t>
  </si>
  <si>
    <t>合计</t>
  </si>
  <si>
    <t>201-一般公共服务支出</t>
  </si>
  <si>
    <t>20103-政府办公厅（室）及相关机构事务</t>
  </si>
  <si>
    <t>2010301-行政运行</t>
  </si>
  <si>
    <t>208-社会保障和就业支出</t>
  </si>
  <si>
    <t>20805-行政事业单位养老支出</t>
  </si>
  <si>
    <t>2080501-行政单位离退休</t>
  </si>
  <si>
    <t>20899-其他社会保障和就业支出</t>
  </si>
  <si>
    <t>2089999-其他社会保障和就业</t>
  </si>
  <si>
    <t>210-卫生健康支出</t>
  </si>
  <si>
    <t>21011-行政事业单位医疗</t>
  </si>
  <si>
    <t>2101101-行政单位医疗</t>
  </si>
  <si>
    <t>财政拨款收支总体情况表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</si>
  <si>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</si>
  <si>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</si>
  <si>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</si>
  <si>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</si>
  <si>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</si>
  <si>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</si>
  <si>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</si>
  <si>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</si>
  <si>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</si>
  <si>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</si>
  <si>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</si>
  <si>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</si>
  <si>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</si>
  <si>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（九）社会保险基金支出</t>
  </si>
  <si>
    <t>（十）卫生健康支出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</si>
  <si>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</si>
  <si>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</si>
  <si>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</si>
  <si>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</si>
  <si>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（十五）资源勘探工业信息等支出</t>
  </si>
  <si>
    <t>（十六）商业服务业等支出</t>
  </si>
  <si>
    <t>（十七）金融支出</t>
  </si>
  <si>
    <t>（十八）援助其他地区支出</t>
  </si>
  <si>
    <t>（十九）自然资源海洋气象等支出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</si>
  <si>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</si>
  <si>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</si>
  <si>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</si>
  <si>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</si>
  <si>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</si>
  <si>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</si>
  <si>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（二十六）转移性支出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</si>
  <si>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</si>
  <si>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</si>
  <si>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</si>
  <si>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</si>
  <si>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收    入    总    计</t>
  </si>
  <si>
    <t>支    出    总    计</t>
  </si>
  <si>
    <t>财政拨款支出表</t>
  </si>
  <si>
    <t>单位名称</t>
  </si>
  <si>
    <t>一般公共预算支出</t>
  </si>
  <si>
    <t>政府性基金预算支出</t>
  </si>
  <si>
    <t>国有资本经营预算支出</t>
  </si>
  <si>
    <t>一般公共预算支出情况表</t>
  </si>
  <si>
    <t>科目编码</t>
  </si>
  <si>
    <t>科目名称</t>
  </si>
  <si>
    <t>201</t>
  </si>
  <si>
    <t>一般公共服务支出</t>
  </si>
  <si>
    <t>20103</t>
  </si>
  <si>
    <t>政府办公厅（室）及相关机构事务</t>
  </si>
  <si>
    <t>2010301</t>
  </si>
  <si>
    <t>208</t>
  </si>
  <si>
    <t>20805</t>
  </si>
  <si>
    <t>2080501</t>
  </si>
  <si>
    <t>2101101</t>
  </si>
  <si>
    <t>一般公共预算基本支出表</t>
  </si>
  <si>
    <t>经济分类科目</t>
  </si>
  <si>
    <t>一般公共预算基本支出</t>
  </si>
  <si>
    <t>人员经费</t>
  </si>
  <si>
    <t>公用经费</t>
  </si>
  <si>
    <t>301</t>
  </si>
  <si>
    <t>工资福利支出</t>
  </si>
  <si>
    <t>30101</t>
  </si>
  <si>
    <t xml:space="preserve">  基本工资</t>
  </si>
  <si>
    <t>30102</t>
  </si>
  <si>
    <t xml:space="preserve">  津贴补贴</t>
  </si>
  <si>
    <t>30103</t>
  </si>
  <si>
    <t xml:space="preserve">  奖金</t>
  </si>
  <si>
    <t>30107</t>
  </si>
  <si>
    <t xml:space="preserve">  绩效工资</t>
  </si>
  <si>
    <t>30110</t>
  </si>
  <si>
    <t xml:space="preserve">  职工基本医疗保险缴费</t>
  </si>
  <si>
    <t>30112</t>
  </si>
  <si>
    <t xml:space="preserve">  其他社会保障缴费</t>
  </si>
  <si>
    <t>30199</t>
  </si>
  <si>
    <t xml:space="preserve">  其他工资福利支出</t>
  </si>
  <si>
    <t>302</t>
  </si>
  <si>
    <t>商品和服务支出</t>
  </si>
  <si>
    <t>30201</t>
  </si>
  <si>
    <t xml:space="preserve">  办公费</t>
  </si>
  <si>
    <t>30202</t>
  </si>
  <si>
    <t xml:space="preserve">  印刷费</t>
  </si>
  <si>
    <t>30205</t>
  </si>
  <si>
    <t xml:space="preserve">  水费</t>
  </si>
  <si>
    <t>30206</t>
  </si>
  <si>
    <t xml:space="preserve">  电费</t>
  </si>
  <si>
    <t>30207</t>
  </si>
  <si>
    <t xml:space="preserve">  邮电费</t>
  </si>
  <si>
    <t>30208</t>
  </si>
  <si>
    <t xml:space="preserve">  取暖费</t>
  </si>
  <si>
    <t>30211</t>
  </si>
  <si>
    <t xml:space="preserve">  差旅费</t>
  </si>
  <si>
    <t>30213</t>
  </si>
  <si>
    <t xml:space="preserve">  维修（护）费</t>
  </si>
  <si>
    <t>30214</t>
  </si>
  <si>
    <t xml:space="preserve">  租赁费</t>
  </si>
  <si>
    <t>30217</t>
  </si>
  <si>
    <t xml:space="preserve">  公务接待费</t>
  </si>
  <si>
    <t>30226</t>
  </si>
  <si>
    <t xml:space="preserve">  劳务费</t>
  </si>
  <si>
    <t>30228</t>
  </si>
  <si>
    <t xml:space="preserve">  工会经费</t>
  </si>
  <si>
    <t>30229</t>
  </si>
  <si>
    <t xml:space="preserve">  福利费</t>
  </si>
  <si>
    <t>30231</t>
  </si>
  <si>
    <t xml:space="preserve">  公务用车运行维护费</t>
  </si>
  <si>
    <t>30239</t>
  </si>
  <si>
    <r>
      <rPr>
        <sz val="10"/>
        <rFont val="宋体"/>
        <charset val="134"/>
      </rPr>
      <t xml:space="preserve">  其他交通费用</t>
    </r>
    <r>
      <rPr>
        <b/>
        <sz val="10"/>
        <color indexed="10"/>
        <rFont val="宋体"/>
        <charset val="134"/>
      </rPr>
      <t>（车补）</t>
    </r>
  </si>
  <si>
    <t>303</t>
  </si>
  <si>
    <t>对个人和家庭的补助</t>
  </si>
  <si>
    <t xml:space="preserve">  退休费</t>
  </si>
  <si>
    <t xml:space="preserve">  生活补助</t>
  </si>
  <si>
    <t>一般公共预算“三公”经费、会议费、培训费支出情况表</t>
  </si>
  <si>
    <t>“三公”经费</t>
  </si>
  <si>
    <t>会议费</t>
  </si>
  <si>
    <t>培训费</t>
  </si>
  <si>
    <t>因公出国（境）费用</t>
  </si>
  <si>
    <t>公务接待费</t>
  </si>
  <si>
    <t>公务用车购置和运行费</t>
  </si>
  <si>
    <t>公务用车购置费</t>
  </si>
  <si>
    <t>公务用车运行费</t>
  </si>
  <si>
    <t>一般公共预算机关运行经费</t>
  </si>
  <si>
    <t>序号</t>
  </si>
  <si>
    <t>经济科目编码</t>
  </si>
  <si>
    <t>经济科目名称</t>
  </si>
  <si>
    <t xml:space="preserve">  其他交通费用（车补）</t>
  </si>
  <si>
    <t>政府性基金预算支出情况表</t>
  </si>
  <si>
    <t>项        目</t>
  </si>
  <si>
    <t>编码</t>
  </si>
  <si>
    <t>名称</t>
  </si>
  <si>
    <t>504001</t>
  </si>
  <si>
    <t>2022年国有土地专项扶持项目补助资金</t>
  </si>
  <si>
    <t>部门管理转移支付表</t>
  </si>
  <si>
    <t>一般公共预算项目支出</t>
  </si>
  <si>
    <t>政府性基金预算项目支出</t>
  </si>
  <si>
    <t>国有资本经营预算项目支出</t>
  </si>
  <si>
    <t>表十二、国有资本经营预算支出情况表</t>
  </si>
  <si>
    <t>单位：万元</t>
  </si>
  <si>
    <t>**</t>
  </si>
  <si>
    <t>总计</t>
  </si>
  <si>
    <t>……</t>
  </si>
  <si>
    <t>备注：无内容应公开空表并说明情况。</t>
  </si>
  <si>
    <t>部门（单位）整体支出绩效目标表</t>
  </si>
  <si>
    <t xml:space="preserve"> </t>
  </si>
  <si>
    <t>部门（单位）名称</t>
  </si>
  <si>
    <t>联系人</t>
  </si>
  <si>
    <t>杨星星</t>
  </si>
  <si>
    <t>联系电话</t>
  </si>
  <si>
    <t>部门（单位）职能</t>
  </si>
  <si>
    <t>依据</t>
  </si>
  <si>
    <t>国家相关法律规定</t>
  </si>
  <si>
    <t>职能概述</t>
  </si>
  <si>
    <r>
      <rPr>
        <sz val="9"/>
        <color rgb="FF000000"/>
        <rFont val="Calibri"/>
        <charset val="1"/>
      </rPr>
      <t>1</t>
    </r>
    <r>
      <rPr>
        <sz val="9"/>
        <color rgb="FF000000"/>
        <rFont val="宋体"/>
        <charset val="1"/>
      </rPr>
      <t>、贯彻党的路线、方针、政策和国家法律、法规；执行上级党委、政府的决定；执行乡党员代表大会和人民代表大会决议。</t>
    </r>
    <r>
      <rPr>
        <sz val="9"/>
        <color rgb="FF000000"/>
        <rFont val="Calibri"/>
        <charset val="1"/>
      </rPr>
      <t>2</t>
    </r>
    <r>
      <rPr>
        <sz val="9"/>
        <color rgb="FF000000"/>
        <rFont val="宋体"/>
        <charset val="1"/>
      </rPr>
      <t>、建立健全农村市场经济体系，引导农民进行科学化、现代化的农业生产，促进农村经济提速展，增加农民收入等。</t>
    </r>
  </si>
  <si>
    <t>近三年部门（单位）职能是否出现过重大变化</t>
  </si>
  <si>
    <t>否</t>
  </si>
  <si>
    <t>变化内容</t>
  </si>
  <si>
    <t>无</t>
  </si>
  <si>
    <t>部门（单位）基本信息</t>
  </si>
  <si>
    <t>直属单位包括</t>
  </si>
  <si>
    <t>农业农村综合服务中心（加挂农产品质量检测服务中心、农村公路管理所牌子）、公共事务服务中心（加挂退役军人服务站、综合文化站牌子）、政务（便民）服务中心、社会治安综合治理中心、综合行政执法队。</t>
  </si>
  <si>
    <t>内设职能部门</t>
  </si>
  <si>
    <t>党政综合办公室、党建工作办公室、经济发展和社会事务办公室（加挂卫生健康办公室牌子）、社会治理和应急管理办公室、生态环境办公室。</t>
  </si>
  <si>
    <t>编制人员数</t>
  </si>
  <si>
    <t>实有在职人数</t>
  </si>
  <si>
    <t>行政编制人数</t>
  </si>
  <si>
    <t>事业编制人数</t>
  </si>
  <si>
    <t>编外人数</t>
  </si>
  <si>
    <t>部门（单位）基本制度建设情况</t>
  </si>
  <si>
    <t>财务、内控等制度完善</t>
  </si>
  <si>
    <t>上年预算情况（元）</t>
  </si>
  <si>
    <t>预算批复数</t>
  </si>
  <si>
    <t>预算调整数</t>
  </si>
  <si>
    <t>实际支出数</t>
  </si>
  <si>
    <t>执行率</t>
  </si>
  <si>
    <t>年末结转结余</t>
  </si>
  <si>
    <t>当年预算构成（元）</t>
  </si>
  <si>
    <t>部门（单位）收入预算</t>
  </si>
  <si>
    <t>部门（单位）支出预算</t>
  </si>
  <si>
    <t>上级财政拨款</t>
  </si>
  <si>
    <t>本级财政安排</t>
  </si>
  <si>
    <t>其他资金</t>
  </si>
  <si>
    <t>项目经费</t>
  </si>
  <si>
    <t>收入预算合计</t>
  </si>
  <si>
    <t>支出预算合计</t>
  </si>
  <si>
    <t>其他需要说明的问题</t>
  </si>
  <si>
    <t>一级指标</t>
  </si>
  <si>
    <t>二级指标</t>
  </si>
  <si>
    <t>三级指标</t>
  </si>
  <si>
    <t>指标值</t>
  </si>
  <si>
    <t>产出指标</t>
  </si>
  <si>
    <t>数量指标</t>
  </si>
  <si>
    <t>为机关提供的服务保障</t>
  </si>
  <si>
    <t>效益指标</t>
  </si>
  <si>
    <t>经济效益指标</t>
  </si>
  <si>
    <t>资金利用率</t>
  </si>
  <si>
    <t>满意度指标</t>
  </si>
  <si>
    <t>服务对象满意度</t>
  </si>
  <si>
    <t>受益人口满意度</t>
  </si>
  <si>
    <t>项目支出绩效目标表</t>
  </si>
  <si>
    <t>预算单位</t>
  </si>
  <si>
    <t>项目名称</t>
  </si>
  <si>
    <t>一级项目名称</t>
  </si>
  <si>
    <t>二级项目名称</t>
  </si>
  <si>
    <t>项目类型</t>
  </si>
  <si>
    <t>资金用途</t>
  </si>
  <si>
    <t>资金性质</t>
  </si>
  <si>
    <t>项目分类</t>
  </si>
  <si>
    <r>
      <rPr>
        <b/>
        <sz val="9"/>
        <color indexed="8"/>
        <rFont val="宋体"/>
        <charset val="1"/>
        <scheme val="minor"/>
      </rPr>
      <t>项目资金</t>
    </r>
    <r>
      <rPr>
        <b/>
        <sz val="9"/>
        <color indexed="8"/>
        <rFont val="Calibri"/>
        <charset val="1"/>
      </rPr>
      <t>(</t>
    </r>
    <r>
      <rPr>
        <b/>
        <sz val="9"/>
        <color indexed="8"/>
        <rFont val="宋体"/>
        <charset val="1"/>
      </rPr>
      <t>万元</t>
    </r>
    <r>
      <rPr>
        <b/>
        <sz val="9"/>
        <color indexed="8"/>
        <rFont val="Calibri"/>
        <charset val="1"/>
      </rPr>
      <t>)</t>
    </r>
  </si>
  <si>
    <t>年度资金总额</t>
  </si>
  <si>
    <t>其中：中央补助安排</t>
  </si>
  <si>
    <t>省级财政安排</t>
  </si>
  <si>
    <t>年度绩效目标</t>
  </si>
  <si>
    <t>指标目标值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</si>
</sst>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#0.00"/>
    <numFmt numFmtId="178" formatCode="0.00_ "/>
    <numFmt numFmtId="179" formatCode="#,##0.00_ ;[Red]\-#,##0.00\ "/>
    <numFmt numFmtId="180" formatCode="yyyy/mm/dd"/>
  </numFmts>
  <fonts count="66">
    <font>
      <sz val="11"/>
      <color indexed="8"/>
      <name val="宋体"/>
      <charset val="1"/>
      <scheme val="minor"/>
    </font>
    <font>
      <b/>
      <sz val="14"/>
      <color indexed="8"/>
      <name val="仿宋_GB2312"/>
      <charset val="1"/>
    </font>
    <font>
      <sz val="10.5"/>
      <color indexed="8"/>
      <name val="Calibri"/>
      <charset val="1"/>
    </font>
    <font>
      <b/>
      <sz val="9"/>
      <color indexed="8"/>
      <name val="宋体"/>
      <charset val="1"/>
      <scheme val="minor"/>
    </font>
    <font>
      <b/>
      <sz val="9"/>
      <color rgb="FF000000"/>
      <name val="宋体"/>
      <charset val="1"/>
    </font>
    <font>
      <b/>
      <sz val="9"/>
      <color indexed="8"/>
      <name val="Calibri"/>
      <charset val="1"/>
    </font>
    <font>
      <sz val="9"/>
      <color indexed="8"/>
      <name val="Calibri"/>
      <charset val="1"/>
    </font>
    <font>
      <sz val="9"/>
      <color indexed="8"/>
      <name val="宋体"/>
      <charset val="1"/>
      <scheme val="minor"/>
    </font>
    <font>
      <sz val="9"/>
      <color rgb="FF000000"/>
      <name val="宋体"/>
      <charset val="1"/>
    </font>
    <font>
      <sz val="9"/>
      <color rgb="FF000000"/>
      <name val="Calibri"/>
      <charset val="1"/>
    </font>
    <font>
      <b/>
      <sz val="9"/>
      <color rgb="FF000000"/>
      <name val="宋体"/>
      <charset val="1"/>
      <scheme val="minor"/>
    </font>
    <font>
      <sz val="9"/>
      <color indexed="8"/>
      <name val="宋体"/>
      <charset val="1"/>
    </font>
    <font>
      <sz val="16"/>
      <color indexed="8"/>
      <name val="仿宋_GB2312"/>
      <charset val="1"/>
    </font>
    <font>
      <sz val="9"/>
      <color rgb="FF000000"/>
      <name val="宋体"/>
      <charset val="1"/>
      <scheme val="minor"/>
    </font>
    <font>
      <b/>
      <sz val="10"/>
      <color rgb="FF000000"/>
      <name val="宋体"/>
      <charset val="1"/>
      <scheme val="minor"/>
    </font>
    <font>
      <sz val="9"/>
      <color indexed="8"/>
      <name val="仿宋_GB2312"/>
      <charset val="1"/>
    </font>
    <font>
      <sz val="9"/>
      <name val="SimSun"/>
      <charset val="134"/>
    </font>
    <font>
      <b/>
      <sz val="19"/>
      <name val="SimSun"/>
      <charset val="134"/>
    </font>
    <font>
      <sz val="10"/>
      <name val="SimSun"/>
      <charset val="134"/>
    </font>
    <font>
      <sz val="10"/>
      <name val="Arial"/>
      <charset val="134"/>
    </font>
    <font>
      <sz val="11"/>
      <color indexed="8"/>
      <name val="Calibri"/>
      <charset val="134"/>
    </font>
    <font>
      <u/>
      <sz val="10"/>
      <color indexed="12"/>
      <name val="宋体"/>
      <charset val="134"/>
    </font>
    <font>
      <b/>
      <sz val="18"/>
      <color indexed="8"/>
      <name val="宋体"/>
      <charset val="134"/>
    </font>
    <font>
      <sz val="9"/>
      <color indexed="8"/>
      <name val="宋体"/>
      <charset val="134"/>
    </font>
    <font>
      <b/>
      <sz val="10"/>
      <color indexed="8"/>
      <name val="宋体"/>
      <charset val="134"/>
    </font>
    <font>
      <sz val="10"/>
      <color indexed="8"/>
      <name val="宋体"/>
      <charset val="134"/>
    </font>
    <font>
      <u/>
      <sz val="9"/>
      <color indexed="12"/>
      <name val="宋体"/>
      <charset val="134"/>
    </font>
    <font>
      <b/>
      <sz val="9"/>
      <color indexed="8"/>
      <name val="宋体"/>
      <charset val="134"/>
    </font>
    <font>
      <b/>
      <sz val="10"/>
      <name val="SimSun"/>
      <charset val="134"/>
    </font>
    <font>
      <b/>
      <sz val="11"/>
      <color indexed="8"/>
      <name val="宋体"/>
      <charset val="134"/>
    </font>
    <font>
      <b/>
      <sz val="11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9"/>
      <name val="SimSun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1"/>
      <color indexed="8"/>
      <name val="宋体"/>
      <charset val="1"/>
      <scheme val="minor"/>
    </font>
    <font>
      <sz val="10"/>
      <name val="Hiragino Sans GB"/>
      <charset val="134"/>
    </font>
    <font>
      <sz val="9"/>
      <name val="宋体"/>
      <charset val="134"/>
    </font>
    <font>
      <b/>
      <sz val="11"/>
      <name val="SimSun"/>
      <charset val="134"/>
    </font>
    <font>
      <b/>
      <sz val="9"/>
      <name val="SimSun"/>
      <charset val="134"/>
    </font>
    <font>
      <b/>
      <sz val="12"/>
      <name val="SimSun"/>
      <charset val="134"/>
    </font>
    <font>
      <b/>
      <u/>
      <sz val="10"/>
      <color rgb="FF0000FF"/>
      <name val="SimSun"/>
      <charset val="134"/>
    </font>
    <font>
      <b/>
      <sz val="22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9"/>
      <color indexed="8"/>
      <name val="宋体"/>
      <charset val="1"/>
    </font>
    <font>
      <b/>
      <sz val="10"/>
      <color indexed="1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44" fillId="0" borderId="0" applyFont="0" applyFill="0" applyBorder="0" applyAlignment="0" applyProtection="0">
      <alignment vertical="center"/>
    </xf>
    <xf numFmtId="0" fontId="45" fillId="4" borderId="0" applyNumberFormat="0" applyBorder="0" applyAlignment="0" applyProtection="0">
      <alignment vertical="center"/>
    </xf>
    <xf numFmtId="0" fontId="46" fillId="5" borderId="4" applyNumberFormat="0" applyAlignment="0" applyProtection="0">
      <alignment vertical="center"/>
    </xf>
    <xf numFmtId="44" fontId="44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>
      <alignment vertical="center"/>
    </xf>
    <xf numFmtId="0" fontId="45" fillId="6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43" fontId="44" fillId="0" borderId="0" applyFont="0" applyFill="0" applyBorder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9" fontId="44" fillId="0" borderId="0" applyFon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44" fillId="9" borderId="5" applyNumberFormat="0" applyFont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5" fillId="0" borderId="6" applyNumberFormat="0" applyFill="0" applyAlignment="0" applyProtection="0">
      <alignment vertical="center"/>
    </xf>
    <xf numFmtId="0" fontId="56" fillId="0" borderId="6" applyNumberFormat="0" applyFill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51" fillId="0" borderId="7" applyNumberFormat="0" applyFill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57" fillId="13" borderId="8" applyNumberFormat="0" applyAlignment="0" applyProtection="0">
      <alignment vertical="center"/>
    </xf>
    <xf numFmtId="0" fontId="58" fillId="13" borderId="4" applyNumberFormat="0" applyAlignment="0" applyProtection="0">
      <alignment vertical="center"/>
    </xf>
    <xf numFmtId="0" fontId="59" fillId="14" borderId="9" applyNumberFormat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60" fillId="0" borderId="10" applyNumberFormat="0" applyFill="0" applyAlignment="0" applyProtection="0">
      <alignment vertical="center"/>
    </xf>
    <xf numFmtId="0" fontId="61" fillId="0" borderId="11" applyNumberFormat="0" applyFill="0" applyAlignment="0" applyProtection="0">
      <alignment vertical="center"/>
    </xf>
    <xf numFmtId="0" fontId="62" fillId="17" borderId="0" applyNumberFormat="0" applyBorder="0" applyAlignment="0" applyProtection="0">
      <alignment vertical="center"/>
    </xf>
    <xf numFmtId="0" fontId="63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8" fillId="20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8" fillId="25" borderId="0" applyNumberFormat="0" applyBorder="0" applyAlignment="0" applyProtection="0">
      <alignment vertical="center"/>
    </xf>
    <xf numFmtId="0" fontId="48" fillId="26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8" fillId="29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48" fillId="31" borderId="0" applyNumberFormat="0" applyBorder="0" applyAlignment="0" applyProtection="0">
      <alignment vertical="center"/>
    </xf>
    <xf numFmtId="0" fontId="48" fillId="32" borderId="0" applyNumberFormat="0" applyBorder="0" applyAlignment="0" applyProtection="0">
      <alignment vertical="center"/>
    </xf>
    <xf numFmtId="0" fontId="45" fillId="33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19" fillId="0" borderId="0"/>
  </cellStyleXfs>
  <cellXfs count="134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justify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0" fontId="0" fillId="0" borderId="1" xfId="0" applyBorder="1">
      <alignment vertical="center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9" fontId="6" fillId="0" borderId="1" xfId="0" applyNumberFormat="1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/>
    </xf>
    <xf numFmtId="0" fontId="13" fillId="2" borderId="1" xfId="0" applyFont="1" applyFill="1" applyBorder="1" applyAlignment="1">
      <alignment horizontal="right" vertical="center"/>
    </xf>
    <xf numFmtId="0" fontId="13" fillId="2" borderId="1" xfId="0" applyFont="1" applyFill="1" applyBorder="1" applyAlignment="1">
      <alignment horizontal="left" vertical="center"/>
    </xf>
    <xf numFmtId="0" fontId="15" fillId="0" borderId="0" xfId="0" applyFont="1" applyAlignment="1">
      <alignment horizontal="left" vertical="center" indent="2"/>
    </xf>
    <xf numFmtId="0" fontId="16" fillId="0" borderId="0" xfId="0" applyFont="1" applyBorder="1" applyAlignment="1">
      <alignment vertical="center" wrapText="1"/>
    </xf>
    <xf numFmtId="0" fontId="17" fillId="0" borderId="0" xfId="0" applyFont="1" applyBorder="1" applyAlignment="1">
      <alignment horizontal="center" vertical="center" wrapText="1"/>
    </xf>
    <xf numFmtId="0" fontId="18" fillId="0" borderId="0" xfId="0" applyFont="1" applyBorder="1" applyAlignment="1">
      <alignment vertical="center" wrapText="1"/>
    </xf>
    <xf numFmtId="0" fontId="18" fillId="0" borderId="0" xfId="0" applyFont="1" applyBorder="1" applyAlignment="1">
      <alignment horizontal="right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right" vertical="center" wrapText="1"/>
    </xf>
    <xf numFmtId="0" fontId="19" fillId="0" borderId="0" xfId="0" applyFont="1" applyFill="1" applyAlignment="1"/>
    <xf numFmtId="0" fontId="20" fillId="0" borderId="0" xfId="0" applyFont="1" applyFill="1" applyBorder="1" applyAlignment="1" applyProtection="1"/>
    <xf numFmtId="0" fontId="21" fillId="0" borderId="0" xfId="0" applyFont="1" applyFill="1" applyBorder="1" applyAlignment="1" applyProtection="1">
      <alignment vertical="center" wrapText="1"/>
    </xf>
    <xf numFmtId="0" fontId="22" fillId="0" borderId="0" xfId="0" applyFont="1" applyFill="1" applyBorder="1" applyAlignment="1" applyProtection="1">
      <alignment horizontal="center" vertical="center"/>
    </xf>
    <xf numFmtId="0" fontId="23" fillId="0" borderId="0" xfId="0" applyFont="1" applyFill="1" applyBorder="1" applyAlignment="1" applyProtection="1">
      <alignment horizontal="right" vertical="center"/>
    </xf>
    <xf numFmtId="0" fontId="24" fillId="0" borderId="1" xfId="0" applyFont="1" applyFill="1" applyBorder="1" applyAlignment="1" applyProtection="1">
      <alignment horizontal="center" vertical="center"/>
    </xf>
    <xf numFmtId="0" fontId="24" fillId="0" borderId="1" xfId="0" applyFont="1" applyFill="1" applyBorder="1" applyAlignment="1" applyProtection="1">
      <alignment horizontal="center" vertical="center" wrapText="1"/>
    </xf>
    <xf numFmtId="49" fontId="25" fillId="0" borderId="1" xfId="0" applyNumberFormat="1" applyFont="1" applyFill="1" applyBorder="1" applyAlignment="1" applyProtection="1">
      <alignment horizontal="center" vertical="center"/>
    </xf>
    <xf numFmtId="176" fontId="25" fillId="0" borderId="1" xfId="0" applyNumberFormat="1" applyFont="1" applyFill="1" applyBorder="1" applyAlignment="1" applyProtection="1">
      <alignment horizontal="center" vertical="center"/>
    </xf>
    <xf numFmtId="49" fontId="25" fillId="0" borderId="1" xfId="0" applyNumberFormat="1" applyFont="1" applyFill="1" applyBorder="1" applyAlignment="1" applyProtection="1">
      <alignment horizontal="left" vertical="center"/>
    </xf>
    <xf numFmtId="176" fontId="25" fillId="0" borderId="1" xfId="0" applyNumberFormat="1" applyFont="1" applyFill="1" applyBorder="1" applyAlignment="1" applyProtection="1">
      <alignment horizontal="right" vertical="center"/>
    </xf>
    <xf numFmtId="0" fontId="0" fillId="0" borderId="0" xfId="0" applyFont="1" applyAlignment="1">
      <alignment vertical="center"/>
    </xf>
    <xf numFmtId="0" fontId="0" fillId="0" borderId="0" xfId="0" applyFont="1" applyAlignment="1">
      <alignment horizontal="center" vertical="center"/>
    </xf>
    <xf numFmtId="0" fontId="26" fillId="0" borderId="0" xfId="0" applyFont="1" applyFill="1" applyBorder="1" applyAlignment="1" applyProtection="1">
      <alignment vertical="center" wrapText="1"/>
    </xf>
    <xf numFmtId="0" fontId="26" fillId="0" borderId="0" xfId="0" applyFont="1" applyFill="1" applyBorder="1" applyAlignment="1" applyProtection="1"/>
    <xf numFmtId="0" fontId="16" fillId="0" borderId="0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27" fillId="0" borderId="1" xfId="0" applyFont="1" applyFill="1" applyBorder="1" applyAlignment="1" applyProtection="1">
      <alignment horizontal="center" vertical="center" wrapText="1"/>
    </xf>
    <xf numFmtId="0" fontId="27" fillId="0" borderId="1" xfId="0" applyFont="1" applyFill="1" applyBorder="1" applyAlignment="1" applyProtection="1">
      <alignment horizontal="center" vertical="center"/>
    </xf>
    <xf numFmtId="49" fontId="27" fillId="0" borderId="1" xfId="0" applyNumberFormat="1" applyFont="1" applyFill="1" applyBorder="1" applyAlignment="1" applyProtection="1">
      <alignment horizontal="left" vertical="center" wrapText="1"/>
    </xf>
    <xf numFmtId="49" fontId="27" fillId="0" borderId="1" xfId="0" applyNumberFormat="1" applyFont="1" applyFill="1" applyBorder="1" applyAlignment="1" applyProtection="1">
      <alignment horizontal="center" vertical="center"/>
    </xf>
    <xf numFmtId="178" fontId="28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>
      <alignment vertical="center"/>
    </xf>
    <xf numFmtId="0" fontId="0" fillId="0" borderId="1" xfId="0" applyFont="1" applyBorder="1" applyAlignment="1">
      <alignment horizontal="center" vertical="center"/>
    </xf>
    <xf numFmtId="49" fontId="29" fillId="0" borderId="1" xfId="0" applyNumberFormat="1" applyFont="1" applyFill="1" applyBorder="1" applyAlignment="1" applyProtection="1">
      <alignment horizontal="left" vertical="center"/>
    </xf>
    <xf numFmtId="49" fontId="30" fillId="0" borderId="1" xfId="0" applyNumberFormat="1" applyFont="1" applyFill="1" applyBorder="1" applyAlignment="1">
      <alignment horizontal="left" vertical="center" wrapText="1"/>
    </xf>
    <xf numFmtId="0" fontId="0" fillId="0" borderId="1" xfId="0" applyFont="1" applyBorder="1" applyAlignment="1">
      <alignment vertical="center"/>
    </xf>
    <xf numFmtId="49" fontId="31" fillId="0" borderId="1" xfId="0" applyNumberFormat="1" applyFont="1" applyFill="1" applyBorder="1" applyAlignment="1" applyProtection="1">
      <alignment horizontal="left" vertical="center"/>
    </xf>
    <xf numFmtId="49" fontId="32" fillId="0" borderId="1" xfId="0" applyNumberFormat="1" applyFont="1" applyFill="1" applyBorder="1" applyAlignment="1">
      <alignment horizontal="left" vertical="center" wrapText="1"/>
    </xf>
    <xf numFmtId="178" fontId="0" fillId="0" borderId="1" xfId="0" applyNumberFormat="1" applyFont="1" applyBorder="1" applyAlignment="1">
      <alignment horizontal="center" vertical="center"/>
    </xf>
    <xf numFmtId="0" fontId="33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right" vertical="center" wrapText="1"/>
    </xf>
    <xf numFmtId="0" fontId="28" fillId="0" borderId="2" xfId="0" applyFont="1" applyBorder="1" applyAlignment="1">
      <alignment vertical="center" wrapText="1"/>
    </xf>
    <xf numFmtId="178" fontId="28" fillId="0" borderId="2" xfId="0" applyNumberFormat="1" applyFont="1" applyBorder="1" applyAlignment="1">
      <alignment horizontal="center" vertical="center" wrapText="1"/>
    </xf>
    <xf numFmtId="0" fontId="28" fillId="0" borderId="2" xfId="0" applyFont="1" applyBorder="1" applyAlignment="1">
      <alignment horizontal="right" vertical="center" wrapText="1"/>
    </xf>
    <xf numFmtId="0" fontId="18" fillId="0" borderId="2" xfId="0" applyFont="1" applyBorder="1" applyAlignment="1">
      <alignment vertical="center" wrapText="1"/>
    </xf>
    <xf numFmtId="178" fontId="18" fillId="0" borderId="2" xfId="0" applyNumberFormat="1" applyFont="1" applyBorder="1" applyAlignment="1">
      <alignment horizontal="center" vertical="center" wrapText="1"/>
    </xf>
    <xf numFmtId="0" fontId="28" fillId="0" borderId="0" xfId="0" applyFont="1" applyBorder="1" applyAlignment="1">
      <alignment vertical="center" wrapText="1"/>
    </xf>
    <xf numFmtId="0" fontId="28" fillId="0" borderId="0" xfId="0" applyFont="1" applyBorder="1" applyAlignment="1">
      <alignment horizontal="right" vertical="center" wrapText="1"/>
    </xf>
    <xf numFmtId="0" fontId="28" fillId="0" borderId="1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left" vertical="center" wrapText="1"/>
    </xf>
    <xf numFmtId="178" fontId="28" fillId="0" borderId="1" xfId="0" applyNumberFormat="1" applyFont="1" applyBorder="1" applyAlignment="1">
      <alignment horizontal="right" vertical="center" wrapText="1"/>
    </xf>
    <xf numFmtId="49" fontId="27" fillId="0" borderId="1" xfId="0" applyNumberFormat="1" applyFont="1" applyFill="1" applyBorder="1" applyAlignment="1" applyProtection="1">
      <alignment horizontal="left" vertical="center"/>
    </xf>
    <xf numFmtId="49" fontId="34" fillId="0" borderId="1" xfId="0" applyNumberFormat="1" applyFont="1" applyFill="1" applyBorder="1" applyAlignment="1">
      <alignment horizontal="left" vertical="center" wrapText="1"/>
    </xf>
    <xf numFmtId="4" fontId="18" fillId="0" borderId="1" xfId="0" applyNumberFormat="1" applyFont="1" applyBorder="1" applyAlignment="1">
      <alignment horizontal="right" vertical="center" wrapText="1"/>
    </xf>
    <xf numFmtId="49" fontId="23" fillId="0" borderId="1" xfId="0" applyNumberFormat="1" applyFont="1" applyFill="1" applyBorder="1" applyAlignment="1" applyProtection="1">
      <alignment horizontal="left" vertical="center"/>
    </xf>
    <xf numFmtId="49" fontId="35" fillId="0" borderId="1" xfId="0" applyNumberFormat="1" applyFont="1" applyFill="1" applyBorder="1" applyAlignment="1">
      <alignment horizontal="left" vertical="center" wrapText="1"/>
    </xf>
    <xf numFmtId="178" fontId="0" fillId="0" borderId="1" xfId="0" applyNumberFormat="1" applyFont="1" applyBorder="1">
      <alignment vertical="center"/>
    </xf>
    <xf numFmtId="178" fontId="36" fillId="0" borderId="1" xfId="0" applyNumberFormat="1" applyFont="1" applyBorder="1">
      <alignment vertical="center"/>
    </xf>
    <xf numFmtId="0" fontId="28" fillId="0" borderId="0" xfId="0" applyFont="1" applyBorder="1" applyAlignment="1">
      <alignment horizontal="center" vertical="center" wrapText="1"/>
    </xf>
    <xf numFmtId="0" fontId="28" fillId="3" borderId="1" xfId="0" applyFont="1" applyFill="1" applyBorder="1" applyAlignment="1">
      <alignment horizontal="center" vertical="center" wrapText="1"/>
    </xf>
    <xf numFmtId="4" fontId="28" fillId="3" borderId="1" xfId="0" applyNumberFormat="1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left" vertical="center" wrapText="1"/>
    </xf>
    <xf numFmtId="0" fontId="28" fillId="3" borderId="1" xfId="0" applyFont="1" applyFill="1" applyBorder="1" applyAlignment="1">
      <alignment horizontal="left" vertical="center" wrapText="1"/>
    </xf>
    <xf numFmtId="178" fontId="28" fillId="3" borderId="1" xfId="0" applyNumberFormat="1" applyFont="1" applyFill="1" applyBorder="1" applyAlignment="1">
      <alignment horizontal="center" vertical="center" wrapText="1"/>
    </xf>
    <xf numFmtId="0" fontId="35" fillId="0" borderId="1" xfId="0" applyFont="1" applyFill="1" applyBorder="1" applyAlignment="1">
      <alignment horizontal="left" vertical="center" wrapText="1"/>
    </xf>
    <xf numFmtId="178" fontId="18" fillId="0" borderId="1" xfId="0" applyNumberFormat="1" applyFont="1" applyBorder="1" applyAlignment="1">
      <alignment horizontal="center" vertical="center" wrapText="1"/>
    </xf>
    <xf numFmtId="0" fontId="35" fillId="0" borderId="1" xfId="0" applyFont="1" applyFill="1" applyBorder="1" applyAlignment="1">
      <alignment horizontal="left" vertical="center" shrinkToFit="1"/>
    </xf>
    <xf numFmtId="0" fontId="28" fillId="0" borderId="2" xfId="0" applyFont="1" applyBorder="1" applyAlignment="1">
      <alignment horizontal="center" vertical="center" wrapText="1"/>
    </xf>
    <xf numFmtId="4" fontId="28" fillId="0" borderId="2" xfId="0" applyNumberFormat="1" applyFont="1" applyBorder="1" applyAlignment="1">
      <alignment horizontal="right" vertical="center" wrapText="1"/>
    </xf>
    <xf numFmtId="4" fontId="28" fillId="0" borderId="2" xfId="0" applyNumberFormat="1" applyFont="1" applyBorder="1" applyAlignment="1">
      <alignment vertical="center" wrapText="1"/>
    </xf>
    <xf numFmtId="0" fontId="28" fillId="0" borderId="2" xfId="0" applyFont="1" applyBorder="1" applyAlignment="1">
      <alignment horizontal="left" vertical="center" wrapText="1"/>
    </xf>
    <xf numFmtId="0" fontId="18" fillId="0" borderId="2" xfId="0" applyFont="1" applyBorder="1" applyAlignment="1">
      <alignment horizontal="left" vertical="center" wrapText="1"/>
    </xf>
    <xf numFmtId="4" fontId="18" fillId="0" borderId="2" xfId="0" applyNumberFormat="1" applyFont="1" applyBorder="1" applyAlignment="1">
      <alignment horizontal="right" vertical="center" wrapText="1"/>
    </xf>
    <xf numFmtId="177" fontId="18" fillId="0" borderId="2" xfId="0" applyNumberFormat="1" applyFont="1" applyBorder="1" applyAlignment="1">
      <alignment horizontal="center" vertical="center" wrapText="1"/>
    </xf>
    <xf numFmtId="177" fontId="37" fillId="0" borderId="2" xfId="0" applyNumberFormat="1" applyFont="1" applyBorder="1" applyAlignment="1">
      <alignment horizontal="center" vertical="center" wrapText="1"/>
    </xf>
    <xf numFmtId="4" fontId="18" fillId="0" borderId="2" xfId="0" applyNumberFormat="1" applyFont="1" applyBorder="1" applyAlignment="1">
      <alignment horizontal="center" vertical="center" wrapText="1"/>
    </xf>
    <xf numFmtId="4" fontId="28" fillId="0" borderId="2" xfId="0" applyNumberFormat="1" applyFont="1" applyBorder="1" applyAlignment="1">
      <alignment horizontal="center" vertical="center" wrapText="1"/>
    </xf>
    <xf numFmtId="177" fontId="28" fillId="0" borderId="2" xfId="0" applyNumberFormat="1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28" fillId="0" borderId="1" xfId="0" applyFont="1" applyBorder="1" applyAlignment="1">
      <alignment vertical="center" wrapText="1"/>
    </xf>
    <xf numFmtId="0" fontId="28" fillId="0" borderId="1" xfId="0" applyFont="1" applyBorder="1" applyAlignment="1">
      <alignment horizontal="right" vertical="center" wrapText="1"/>
    </xf>
    <xf numFmtId="0" fontId="18" fillId="0" borderId="1" xfId="0" applyFont="1" applyBorder="1" applyAlignment="1">
      <alignment horizontal="right" vertical="center" wrapText="1"/>
    </xf>
    <xf numFmtId="0" fontId="23" fillId="0" borderId="0" xfId="0" applyFont="1" applyFill="1" applyBorder="1" applyAlignment="1" applyProtection="1">
      <alignment vertical="center"/>
    </xf>
    <xf numFmtId="0" fontId="23" fillId="0" borderId="1" xfId="49" applyFont="1" applyFill="1" applyBorder="1" applyAlignment="1" applyProtection="1">
      <alignment vertical="center"/>
    </xf>
    <xf numFmtId="179" fontId="23" fillId="0" borderId="1" xfId="0" applyNumberFormat="1" applyFont="1" applyFill="1" applyBorder="1" applyAlignment="1" applyProtection="1">
      <alignment horizontal="right" vertical="center"/>
    </xf>
    <xf numFmtId="179" fontId="38" fillId="0" borderId="1" xfId="0" applyNumberFormat="1" applyFont="1" applyFill="1" applyBorder="1" applyAlignment="1">
      <alignment horizontal="right" vertical="center"/>
    </xf>
    <xf numFmtId="0" fontId="23" fillId="0" borderId="1" xfId="49" applyFont="1" applyBorder="1" applyAlignment="1" applyProtection="1">
      <alignment vertical="center"/>
    </xf>
    <xf numFmtId="0" fontId="27" fillId="0" borderId="1" xfId="49" applyFont="1" applyFill="1" applyBorder="1" applyAlignment="1" applyProtection="1">
      <alignment horizontal="center" vertical="center"/>
    </xf>
    <xf numFmtId="179" fontId="27" fillId="0" borderId="1" xfId="0" applyNumberFormat="1" applyFont="1" applyFill="1" applyBorder="1" applyAlignment="1" applyProtection="1">
      <alignment horizontal="right" vertical="center"/>
    </xf>
    <xf numFmtId="0" fontId="39" fillId="0" borderId="0" xfId="0" applyFont="1" applyBorder="1" applyAlignment="1">
      <alignment vertical="center" wrapText="1"/>
    </xf>
    <xf numFmtId="0" fontId="39" fillId="0" borderId="0" xfId="0" applyFont="1" applyBorder="1" applyAlignment="1">
      <alignment horizontal="center" vertical="center" wrapText="1"/>
    </xf>
    <xf numFmtId="0" fontId="40" fillId="0" borderId="0" xfId="0" applyFont="1" applyBorder="1" applyAlignment="1">
      <alignment horizontal="center" vertical="center" wrapText="1"/>
    </xf>
    <xf numFmtId="0" fontId="16" fillId="0" borderId="2" xfId="0" applyFont="1" applyBorder="1" applyAlignment="1">
      <alignment vertical="center" wrapText="1"/>
    </xf>
    <xf numFmtId="178" fontId="37" fillId="0" borderId="2" xfId="0" applyNumberFormat="1" applyFont="1" applyBorder="1" applyAlignment="1">
      <alignment horizontal="center" vertical="center" wrapText="1"/>
    </xf>
    <xf numFmtId="4" fontId="16" fillId="0" borderId="2" xfId="0" applyNumberFormat="1" applyFont="1" applyBorder="1" applyAlignment="1">
      <alignment horizontal="center" vertical="center" wrapText="1"/>
    </xf>
    <xf numFmtId="0" fontId="37" fillId="0" borderId="2" xfId="0" applyFont="1" applyBorder="1" applyAlignment="1">
      <alignment horizontal="center" vertical="center" wrapText="1"/>
    </xf>
    <xf numFmtId="0" fontId="40" fillId="0" borderId="2" xfId="0" applyFont="1" applyBorder="1" applyAlignment="1">
      <alignment vertical="center" wrapText="1"/>
    </xf>
    <xf numFmtId="4" fontId="40" fillId="0" borderId="2" xfId="0" applyNumberFormat="1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41" fillId="0" borderId="2" xfId="0" applyFont="1" applyBorder="1" applyAlignment="1">
      <alignment horizontal="center" vertical="center" wrapText="1"/>
    </xf>
    <xf numFmtId="0" fontId="42" fillId="0" borderId="2" xfId="0" applyFont="1" applyBorder="1" applyAlignment="1">
      <alignment vertical="center" wrapText="1"/>
    </xf>
    <xf numFmtId="0" fontId="18" fillId="0" borderId="0" xfId="0" applyFont="1" applyBorder="1" applyAlignment="1">
      <alignment horizontal="left" vertical="center" wrapText="1"/>
    </xf>
    <xf numFmtId="0" fontId="43" fillId="0" borderId="0" xfId="0" applyFont="1" applyBorder="1" applyAlignment="1">
      <alignment horizontal="center" vertical="center" wrapText="1"/>
    </xf>
    <xf numFmtId="0" fontId="37" fillId="0" borderId="0" xfId="0" applyFont="1" applyBorder="1" applyAlignment="1">
      <alignment horizontal="right" vertical="center" wrapText="1"/>
    </xf>
    <xf numFmtId="180" fontId="18" fillId="0" borderId="0" xfId="0" applyNumberFormat="1" applyFont="1" applyBorder="1" applyAlignment="1">
      <alignment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styles" Target="style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workbookViewId="0">
      <selection activeCell="L15" sqref="L15"/>
    </sheetView>
  </sheetViews>
  <sheetFormatPr defaultColWidth="10" defaultRowHeight="13.5"/>
  <cols>
    <col min="1" max="1" width="2.54166666666667" customWidth="1"/>
    <col min="2" max="4" width="9.76666666666667" customWidth="1"/>
    <col min="5" max="5" width="12.75" customWidth="1"/>
    <col min="6" max="6" width="12.8333333333333" customWidth="1"/>
    <col min="7" max="7" width="11.5083333333333" customWidth="1"/>
    <col min="8" max="11" width="9.76666666666667" customWidth="1"/>
  </cols>
  <sheetData>
    <row r="1" ht="14.3" customHeight="1" spans="1:11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</row>
    <row r="2" ht="14.3" customHeight="1" spans="1:11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</row>
    <row r="3" ht="22.75" customHeight="1" spans="1:11">
      <c r="A3" s="32"/>
      <c r="B3" s="32" t="s">
        <v>0</v>
      </c>
      <c r="C3" s="130">
        <v>504001</v>
      </c>
      <c r="D3" s="130"/>
      <c r="E3" s="32"/>
      <c r="F3" s="32"/>
      <c r="G3" s="32"/>
      <c r="H3" s="32"/>
      <c r="I3" s="32"/>
      <c r="J3" s="32"/>
      <c r="K3" s="32"/>
    </row>
    <row r="4" ht="22.75" customHeight="1" spans="1:11">
      <c r="A4" s="32"/>
      <c r="B4" s="32" t="s">
        <v>1</v>
      </c>
      <c r="C4" s="32" t="s">
        <v>2</v>
      </c>
      <c r="D4" s="32"/>
      <c r="E4" s="32"/>
      <c r="F4" s="32"/>
      <c r="G4" s="32"/>
      <c r="H4" s="32"/>
      <c r="I4" s="32"/>
      <c r="J4" s="32"/>
      <c r="K4" s="32"/>
    </row>
    <row r="5" ht="14.3" customHeight="1" spans="1:11">
      <c r="A5" s="30"/>
      <c r="B5" s="30"/>
      <c r="C5" s="30"/>
      <c r="D5" s="30"/>
      <c r="E5" s="30"/>
      <c r="F5" s="30"/>
      <c r="G5" s="30"/>
      <c r="H5" s="30"/>
      <c r="I5" s="30"/>
      <c r="J5" s="30"/>
      <c r="K5" s="30"/>
    </row>
    <row r="6" ht="78.55" customHeight="1" spans="1:11">
      <c r="A6" s="30"/>
      <c r="B6" s="131" t="s">
        <v>3</v>
      </c>
      <c r="C6" s="131"/>
      <c r="D6" s="131"/>
      <c r="E6" s="131"/>
      <c r="F6" s="131"/>
      <c r="G6" s="131"/>
      <c r="H6" s="131"/>
      <c r="I6" s="131"/>
      <c r="J6" s="131"/>
      <c r="K6" s="131"/>
    </row>
    <row r="7" ht="22.75" customHeight="1" spans="1:11">
      <c r="A7" s="32"/>
      <c r="B7" s="32"/>
      <c r="C7" s="32"/>
      <c r="D7" s="32"/>
      <c r="E7" s="32"/>
      <c r="F7" s="32"/>
      <c r="G7" s="32"/>
      <c r="H7" s="32"/>
      <c r="I7" s="32"/>
      <c r="J7" s="32"/>
      <c r="K7" s="32"/>
    </row>
    <row r="8" ht="22.75" customHeight="1" spans="1:11">
      <c r="A8" s="32"/>
      <c r="B8" s="32"/>
      <c r="C8" s="32"/>
      <c r="D8" s="32"/>
      <c r="E8" s="32"/>
      <c r="F8" s="32"/>
      <c r="G8" s="32"/>
      <c r="H8" s="32"/>
      <c r="I8" s="32"/>
      <c r="J8" s="32"/>
      <c r="K8" s="32"/>
    </row>
    <row r="9" ht="22.75" customHeight="1" spans="1:11">
      <c r="A9" s="32"/>
      <c r="B9" s="32"/>
      <c r="C9" s="32"/>
      <c r="D9" s="32"/>
      <c r="E9" s="32"/>
      <c r="F9" s="32"/>
      <c r="G9" s="32"/>
      <c r="H9" s="32"/>
      <c r="I9" s="32"/>
      <c r="J9" s="32"/>
      <c r="K9" s="32"/>
    </row>
    <row r="10" ht="22.75" customHeight="1" spans="1:11">
      <c r="A10" s="32"/>
      <c r="B10" s="32" t="s">
        <v>4</v>
      </c>
      <c r="C10" s="32"/>
      <c r="F10" s="132" t="s">
        <v>5</v>
      </c>
      <c r="G10" s="133">
        <v>44964</v>
      </c>
      <c r="H10" s="32"/>
      <c r="I10" s="32"/>
      <c r="J10" s="32"/>
      <c r="K10" s="32"/>
    </row>
    <row r="11" ht="22.75" customHeight="1" spans="1:11">
      <c r="A11" s="32"/>
      <c r="B11" s="32"/>
      <c r="C11" s="32"/>
      <c r="D11" s="32"/>
      <c r="E11" s="32"/>
      <c r="F11" s="32"/>
      <c r="G11" s="32"/>
      <c r="H11" s="32"/>
      <c r="I11" s="32"/>
      <c r="J11" s="32"/>
      <c r="K11" s="32"/>
    </row>
    <row r="12" ht="22.75" customHeight="1" spans="1:11">
      <c r="A12" s="32"/>
      <c r="B12" s="132" t="s">
        <v>6</v>
      </c>
      <c r="C12" s="132"/>
      <c r="D12" s="32"/>
      <c r="E12" s="132" t="s">
        <v>7</v>
      </c>
      <c r="F12" s="30"/>
      <c r="G12" s="32"/>
      <c r="H12" s="132" t="s">
        <v>8</v>
      </c>
      <c r="I12" s="30"/>
      <c r="J12" s="32"/>
      <c r="K12" s="32"/>
    </row>
    <row r="13" ht="14.3" customHeight="1" spans="1:11">
      <c r="A13" s="30"/>
      <c r="B13" s="30"/>
      <c r="C13" s="30" t="s">
        <v>9</v>
      </c>
      <c r="D13" s="30"/>
      <c r="E13" s="30"/>
      <c r="F13" s="30"/>
      <c r="G13" s="30"/>
      <c r="H13" s="30"/>
      <c r="I13" s="30"/>
      <c r="J13" s="30"/>
      <c r="K13" s="30"/>
    </row>
    <row r="14" ht="14.3" customHeight="1" spans="1:11">
      <c r="A14" s="30"/>
      <c r="B14" s="30"/>
      <c r="C14" s="30"/>
      <c r="D14" s="30"/>
      <c r="E14" s="30"/>
      <c r="F14" s="30"/>
      <c r="G14" s="30"/>
      <c r="H14" s="30"/>
      <c r="I14" s="30"/>
      <c r="J14" s="30"/>
      <c r="K14" s="30"/>
    </row>
    <row r="15" ht="14.3" customHeight="1" spans="1:11">
      <c r="A15" s="30"/>
      <c r="B15" s="30"/>
      <c r="C15" s="30"/>
      <c r="D15" s="30"/>
      <c r="E15" s="30"/>
      <c r="F15" s="30"/>
      <c r="G15" s="30"/>
      <c r="H15" s="30"/>
      <c r="I15" s="30"/>
      <c r="J15" s="30"/>
      <c r="K15" s="30"/>
    </row>
  </sheetData>
  <mergeCells count="3">
    <mergeCell ref="C3:D3"/>
    <mergeCell ref="C4:E4"/>
    <mergeCell ref="B6:K6"/>
  </mergeCells>
  <printOptions horizontalCentered="1" verticalCentered="1"/>
  <pageMargins left="0.0784722222222222" right="0.0784722222222222" top="0.0784722222222222" bottom="0.0784722222222222" header="0" footer="0"/>
  <pageSetup paperSize="9" orientation="landscape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L15" sqref="L15"/>
    </sheetView>
  </sheetViews>
  <sheetFormatPr defaultColWidth="10" defaultRowHeight="13.5" outlineLevelCol="7"/>
  <cols>
    <col min="1" max="1" width="16.75" customWidth="1"/>
    <col min="2" max="4" width="15.625" customWidth="1"/>
    <col min="5" max="5" width="12.75" customWidth="1"/>
    <col min="6" max="8" width="15.625" customWidth="1"/>
  </cols>
  <sheetData>
    <row r="1" ht="14.3" customHeight="1" spans="1:8">
      <c r="A1" s="30"/>
      <c r="B1" s="30"/>
      <c r="C1" s="30"/>
      <c r="D1" s="30"/>
      <c r="E1" s="30"/>
      <c r="F1" s="30"/>
      <c r="G1" s="30"/>
      <c r="H1" s="30"/>
    </row>
    <row r="2" ht="39.85" customHeight="1" spans="1:8">
      <c r="A2" s="67" t="s">
        <v>237</v>
      </c>
      <c r="B2" s="67"/>
      <c r="C2" s="67"/>
      <c r="D2" s="67"/>
      <c r="E2" s="67"/>
      <c r="F2" s="67"/>
      <c r="G2" s="67"/>
      <c r="H2" s="67"/>
    </row>
    <row r="3" ht="22.75" customHeight="1" spans="1:8">
      <c r="A3" s="30"/>
      <c r="B3" s="30"/>
      <c r="C3" s="30"/>
      <c r="D3" s="30"/>
      <c r="E3" s="30"/>
      <c r="F3" s="30"/>
      <c r="G3" s="30"/>
      <c r="H3" s="68" t="s">
        <v>32</v>
      </c>
    </row>
    <row r="4" ht="22.75" customHeight="1" spans="1:8">
      <c r="A4" s="34" t="s">
        <v>164</v>
      </c>
      <c r="B4" s="34" t="s">
        <v>238</v>
      </c>
      <c r="C4" s="34"/>
      <c r="D4" s="34"/>
      <c r="E4" s="34"/>
      <c r="F4" s="34"/>
      <c r="G4" s="34" t="s">
        <v>239</v>
      </c>
      <c r="H4" s="34" t="s">
        <v>240</v>
      </c>
    </row>
    <row r="5" ht="22.75" customHeight="1" spans="1:8">
      <c r="A5" s="34"/>
      <c r="B5" s="34" t="s">
        <v>113</v>
      </c>
      <c r="C5" s="34" t="s">
        <v>241</v>
      </c>
      <c r="D5" s="34" t="s">
        <v>242</v>
      </c>
      <c r="E5" s="34" t="s">
        <v>243</v>
      </c>
      <c r="F5" s="34"/>
      <c r="G5" s="34"/>
      <c r="H5" s="34"/>
    </row>
    <row r="6" ht="22.75" customHeight="1" spans="1:8">
      <c r="A6" s="34"/>
      <c r="B6" s="34"/>
      <c r="C6" s="34"/>
      <c r="D6" s="34"/>
      <c r="E6" s="34" t="s">
        <v>244</v>
      </c>
      <c r="F6" s="34" t="s">
        <v>245</v>
      </c>
      <c r="G6" s="34"/>
      <c r="H6" s="34"/>
    </row>
    <row r="7" ht="22.75" customHeight="1" spans="1:8">
      <c r="A7" s="69" t="s">
        <v>113</v>
      </c>
      <c r="B7" s="70">
        <f>D7+F7</f>
        <v>90000</v>
      </c>
      <c r="C7" s="70"/>
      <c r="D7" s="70">
        <v>40000</v>
      </c>
      <c r="E7" s="70"/>
      <c r="F7" s="70">
        <v>50000</v>
      </c>
      <c r="G7" s="71"/>
      <c r="H7" s="71"/>
    </row>
    <row r="8" ht="22.75" customHeight="1" spans="1:8">
      <c r="A8" s="72" t="s">
        <v>2</v>
      </c>
      <c r="B8" s="73">
        <f>D8+F8</f>
        <v>90000</v>
      </c>
      <c r="C8" s="73"/>
      <c r="D8" s="73">
        <v>40000</v>
      </c>
      <c r="E8" s="73"/>
      <c r="F8" s="73">
        <v>50000</v>
      </c>
      <c r="G8" s="71"/>
      <c r="H8" s="71"/>
    </row>
    <row r="9" ht="22.75" customHeight="1" spans="1:8">
      <c r="A9" s="72"/>
      <c r="B9" s="34"/>
      <c r="C9" s="34"/>
      <c r="D9" s="34"/>
      <c r="E9" s="34"/>
      <c r="F9" s="34"/>
      <c r="G9" s="35"/>
      <c r="H9" s="35"/>
    </row>
  </sheetData>
  <mergeCells count="9">
    <mergeCell ref="A2:H2"/>
    <mergeCell ref="B4:F4"/>
    <mergeCell ref="E5:F5"/>
    <mergeCell ref="A4:A6"/>
    <mergeCell ref="B5:B6"/>
    <mergeCell ref="C5:C6"/>
    <mergeCell ref="D5:D6"/>
    <mergeCell ref="G4:G6"/>
    <mergeCell ref="H4:H6"/>
  </mergeCells>
  <printOptions horizontalCentered="1"/>
  <pageMargins left="0.751388888888889" right="0.751388888888889" top="1.45625" bottom="1.37777777777778" header="0" footer="0"/>
  <pageSetup paperSize="9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"/>
  <sheetViews>
    <sheetView workbookViewId="0">
      <selection activeCell="L15" sqref="L15"/>
    </sheetView>
  </sheetViews>
  <sheetFormatPr defaultColWidth="10" defaultRowHeight="15"/>
  <cols>
    <col min="1" max="1" width="9.76666666666667" customWidth="1"/>
    <col min="2" max="2" width="12" style="37" customWidth="1"/>
    <col min="3" max="3" width="23.5" style="37" customWidth="1"/>
    <col min="4" max="5" width="12.75" style="48" customWidth="1"/>
    <col min="6" max="6" width="12.5" customWidth="1"/>
    <col min="7" max="11" width="9.76666666666667" customWidth="1"/>
  </cols>
  <sheetData>
    <row r="1" ht="9" customHeight="1" spans="1:11">
      <c r="A1" s="30"/>
      <c r="B1" s="49"/>
      <c r="C1" s="50"/>
      <c r="D1" s="51"/>
      <c r="E1" s="51"/>
      <c r="F1" s="30"/>
      <c r="G1" s="30"/>
      <c r="H1" s="30"/>
      <c r="I1" s="30"/>
      <c r="J1" s="30"/>
      <c r="K1" s="30"/>
    </row>
    <row r="2" ht="39.85" customHeight="1" spans="1:11">
      <c r="A2" s="31" t="s">
        <v>246</v>
      </c>
      <c r="B2" s="39"/>
      <c r="C2" s="39"/>
      <c r="D2" s="31"/>
      <c r="E2" s="31"/>
      <c r="F2" s="31"/>
      <c r="G2" s="30"/>
      <c r="H2" s="30"/>
      <c r="I2" s="30"/>
      <c r="J2" s="30"/>
      <c r="K2" s="30"/>
    </row>
    <row r="3" ht="22.75" customHeight="1" spans="1:11">
      <c r="A3" s="32"/>
      <c r="D3" s="52"/>
      <c r="E3" s="52"/>
      <c r="F3" s="32" t="s">
        <v>32</v>
      </c>
      <c r="G3" s="30"/>
      <c r="H3" s="30"/>
      <c r="I3" s="30"/>
      <c r="J3" s="30"/>
      <c r="K3" s="30"/>
    </row>
    <row r="4" ht="22.75" customHeight="1" spans="1:11">
      <c r="A4" s="53" t="s">
        <v>247</v>
      </c>
      <c r="B4" s="54" t="s">
        <v>248</v>
      </c>
      <c r="C4" s="55" t="s">
        <v>249</v>
      </c>
      <c r="D4" s="53" t="s">
        <v>113</v>
      </c>
      <c r="E4" s="53" t="s">
        <v>110</v>
      </c>
      <c r="F4" s="53" t="s">
        <v>111</v>
      </c>
      <c r="G4" s="30"/>
      <c r="H4" s="30"/>
      <c r="I4" s="30"/>
      <c r="J4" s="30"/>
      <c r="K4" s="30"/>
    </row>
    <row r="5" ht="30" customHeight="1" spans="1:6">
      <c r="A5" s="53"/>
      <c r="B5" s="56"/>
      <c r="C5" s="57" t="s">
        <v>113</v>
      </c>
      <c r="D5" s="58">
        <v>1185176.618</v>
      </c>
      <c r="E5" s="58">
        <v>1185176.618</v>
      </c>
      <c r="F5" s="59"/>
    </row>
    <row r="6" s="47" customFormat="1" ht="27" customHeight="1" spans="1:6">
      <c r="A6" s="60">
        <v>1</v>
      </c>
      <c r="B6" s="61" t="s">
        <v>201</v>
      </c>
      <c r="C6" s="62" t="s">
        <v>202</v>
      </c>
      <c r="D6" s="58">
        <f>SUM(D7:D21)</f>
        <v>1185176.618</v>
      </c>
      <c r="E6" s="58">
        <f>SUM(E7:E21)</f>
        <v>1185176.618</v>
      </c>
      <c r="F6" s="63"/>
    </row>
    <row r="7" s="47" customFormat="1" ht="27" customHeight="1" spans="1:6">
      <c r="A7" s="60">
        <v>2</v>
      </c>
      <c r="B7" s="64" t="s">
        <v>203</v>
      </c>
      <c r="C7" s="65" t="s">
        <v>204</v>
      </c>
      <c r="D7" s="66">
        <v>217500</v>
      </c>
      <c r="E7" s="66">
        <v>217500</v>
      </c>
      <c r="F7" s="63"/>
    </row>
    <row r="8" s="47" customFormat="1" ht="27" customHeight="1" spans="1:6">
      <c r="A8" s="60">
        <v>3</v>
      </c>
      <c r="B8" s="64" t="s">
        <v>205</v>
      </c>
      <c r="C8" s="65" t="s">
        <v>206</v>
      </c>
      <c r="D8" s="66">
        <v>150000</v>
      </c>
      <c r="E8" s="66">
        <v>150000</v>
      </c>
      <c r="F8" s="63"/>
    </row>
    <row r="9" s="47" customFormat="1" ht="27" customHeight="1" spans="1:6">
      <c r="A9" s="60">
        <v>4</v>
      </c>
      <c r="B9" s="64" t="s">
        <v>207</v>
      </c>
      <c r="C9" s="65" t="s">
        <v>208</v>
      </c>
      <c r="D9" s="66">
        <v>20000</v>
      </c>
      <c r="E9" s="66">
        <v>20000</v>
      </c>
      <c r="F9" s="63"/>
    </row>
    <row r="10" s="47" customFormat="1" ht="27" customHeight="1" spans="1:6">
      <c r="A10" s="60">
        <v>5</v>
      </c>
      <c r="B10" s="64" t="s">
        <v>209</v>
      </c>
      <c r="C10" s="65" t="s">
        <v>210</v>
      </c>
      <c r="D10" s="66">
        <v>100000</v>
      </c>
      <c r="E10" s="66">
        <v>100000</v>
      </c>
      <c r="F10" s="63"/>
    </row>
    <row r="11" s="47" customFormat="1" ht="27" customHeight="1" spans="1:6">
      <c r="A11" s="60">
        <v>6</v>
      </c>
      <c r="B11" s="64" t="s">
        <v>211</v>
      </c>
      <c r="C11" s="65" t="s">
        <v>212</v>
      </c>
      <c r="D11" s="66">
        <v>30000</v>
      </c>
      <c r="E11" s="66">
        <v>30000</v>
      </c>
      <c r="F11" s="63"/>
    </row>
    <row r="12" s="47" customFormat="1" ht="27" customHeight="1" spans="1:6">
      <c r="A12" s="60">
        <v>7</v>
      </c>
      <c r="B12" s="64" t="s">
        <v>213</v>
      </c>
      <c r="C12" s="65" t="s">
        <v>214</v>
      </c>
      <c r="D12" s="66">
        <v>30000</v>
      </c>
      <c r="E12" s="66">
        <v>30000</v>
      </c>
      <c r="F12" s="63"/>
    </row>
    <row r="13" s="47" customFormat="1" ht="27" customHeight="1" spans="1:6">
      <c r="A13" s="60">
        <v>8</v>
      </c>
      <c r="B13" s="64" t="s">
        <v>215</v>
      </c>
      <c r="C13" s="65" t="s">
        <v>216</v>
      </c>
      <c r="D13" s="66">
        <v>70000</v>
      </c>
      <c r="E13" s="66">
        <v>70000</v>
      </c>
      <c r="F13" s="63"/>
    </row>
    <row r="14" s="47" customFormat="1" ht="27" customHeight="1" spans="1:6">
      <c r="A14" s="60">
        <v>9</v>
      </c>
      <c r="B14" s="64" t="s">
        <v>217</v>
      </c>
      <c r="C14" s="65" t="s">
        <v>218</v>
      </c>
      <c r="D14" s="66">
        <v>50000</v>
      </c>
      <c r="E14" s="66">
        <v>50000</v>
      </c>
      <c r="F14" s="63"/>
    </row>
    <row r="15" s="47" customFormat="1" ht="27" customHeight="1" spans="1:6">
      <c r="A15" s="60">
        <v>10</v>
      </c>
      <c r="B15" s="64" t="s">
        <v>219</v>
      </c>
      <c r="C15" s="65" t="s">
        <v>220</v>
      </c>
      <c r="D15" s="66">
        <v>20000</v>
      </c>
      <c r="E15" s="66">
        <v>20000</v>
      </c>
      <c r="F15" s="63"/>
    </row>
    <row r="16" s="47" customFormat="1" ht="27" customHeight="1" spans="1:6">
      <c r="A16" s="60">
        <v>11</v>
      </c>
      <c r="B16" s="64" t="s">
        <v>221</v>
      </c>
      <c r="C16" s="65" t="s">
        <v>222</v>
      </c>
      <c r="D16" s="66">
        <v>40000</v>
      </c>
      <c r="E16" s="66">
        <v>40000</v>
      </c>
      <c r="F16" s="63"/>
    </row>
    <row r="17" s="47" customFormat="1" ht="27" customHeight="1" spans="1:6">
      <c r="A17" s="60">
        <v>12</v>
      </c>
      <c r="B17" s="64" t="s">
        <v>223</v>
      </c>
      <c r="C17" s="65" t="s">
        <v>224</v>
      </c>
      <c r="D17" s="66">
        <v>120000</v>
      </c>
      <c r="E17" s="66">
        <v>120000</v>
      </c>
      <c r="F17" s="63"/>
    </row>
    <row r="18" s="47" customFormat="1" ht="27" customHeight="1" spans="1:6">
      <c r="A18" s="60">
        <v>13</v>
      </c>
      <c r="B18" s="64" t="s">
        <v>225</v>
      </c>
      <c r="C18" s="65" t="s">
        <v>226</v>
      </c>
      <c r="D18" s="66">
        <v>83721.078</v>
      </c>
      <c r="E18" s="66">
        <v>83721.078</v>
      </c>
      <c r="F18" s="63"/>
    </row>
    <row r="19" s="47" customFormat="1" ht="27" customHeight="1" spans="1:6">
      <c r="A19" s="60">
        <v>14</v>
      </c>
      <c r="B19" s="64" t="s">
        <v>227</v>
      </c>
      <c r="C19" s="65" t="s">
        <v>228</v>
      </c>
      <c r="D19" s="66">
        <v>65955.54</v>
      </c>
      <c r="E19" s="66">
        <v>65955.54</v>
      </c>
      <c r="F19" s="63"/>
    </row>
    <row r="20" s="47" customFormat="1" ht="27" customHeight="1" spans="1:6">
      <c r="A20" s="60">
        <v>15</v>
      </c>
      <c r="B20" s="64" t="s">
        <v>229</v>
      </c>
      <c r="C20" s="65" t="s">
        <v>230</v>
      </c>
      <c r="D20" s="66">
        <v>50000</v>
      </c>
      <c r="E20" s="66">
        <v>50000</v>
      </c>
      <c r="F20" s="63"/>
    </row>
    <row r="21" s="47" customFormat="1" ht="27" customHeight="1" spans="1:6">
      <c r="A21" s="60">
        <v>16</v>
      </c>
      <c r="B21" s="64" t="s">
        <v>231</v>
      </c>
      <c r="C21" s="65" t="s">
        <v>250</v>
      </c>
      <c r="D21" s="66">
        <v>138000</v>
      </c>
      <c r="E21" s="66">
        <v>138000</v>
      </c>
      <c r="F21" s="63"/>
    </row>
    <row r="24" ht="13.5" spans="2:3">
      <c r="B24" s="36"/>
      <c r="C24" s="36"/>
    </row>
    <row r="25" ht="13.5" spans="2:3">
      <c r="B25" s="36"/>
      <c r="C25" s="36"/>
    </row>
    <row r="26" ht="13.5" spans="2:3">
      <c r="B26" s="36"/>
      <c r="C26" s="36"/>
    </row>
  </sheetData>
  <mergeCells count="1">
    <mergeCell ref="A2:F2"/>
  </mergeCells>
  <printOptions horizontalCentered="1"/>
  <pageMargins left="0.751388888888889" right="0.751388888888889" top="1.45625" bottom="1.37777777777778" header="0" footer="0"/>
  <pageSetup paperSize="9" orientation="portrait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2"/>
  <sheetViews>
    <sheetView showGridLines="0" showZeros="0" workbookViewId="0">
      <selection activeCell="L15" sqref="L15"/>
    </sheetView>
  </sheetViews>
  <sheetFormatPr defaultColWidth="7.875" defaultRowHeight="12.75" customHeight="1"/>
  <cols>
    <col min="1" max="1" width="17" style="37" customWidth="1"/>
    <col min="2" max="2" width="41.375" style="37" customWidth="1"/>
    <col min="3" max="3" width="29.375" style="37" customWidth="1"/>
    <col min="4" max="4" width="2.5" style="37" customWidth="1"/>
    <col min="5" max="5" width="12.75" style="37" customWidth="1"/>
    <col min="6" max="16" width="8" style="37"/>
    <col min="17" max="16384" width="7.875" style="36"/>
  </cols>
  <sheetData>
    <row r="1" ht="15" customHeight="1" spans="1:16">
      <c r="A1" s="38"/>
      <c r="B1" s="38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</row>
    <row r="2" ht="32.25" customHeight="1" spans="1:16">
      <c r="A2" s="39" t="s">
        <v>251</v>
      </c>
      <c r="B2" s="39"/>
      <c r="C2" s="39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</row>
    <row r="3" ht="15" customHeight="1" spans="1:16">
      <c r="A3" s="36"/>
      <c r="B3" s="36"/>
      <c r="C3" s="40" t="s">
        <v>32</v>
      </c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</row>
    <row r="4" ht="25.5" customHeight="1" spans="1:16">
      <c r="A4" s="41" t="s">
        <v>252</v>
      </c>
      <c r="B4" s="41"/>
      <c r="C4" s="42" t="s">
        <v>36</v>
      </c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</row>
    <row r="5" ht="25.5" customHeight="1" spans="1:16">
      <c r="A5" s="41" t="s">
        <v>253</v>
      </c>
      <c r="B5" s="41" t="s">
        <v>254</v>
      </c>
      <c r="C5" s="42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</row>
    <row r="6" s="36" customFormat="1" ht="25.5" customHeight="1" spans="1:3">
      <c r="A6" s="41" t="s">
        <v>113</v>
      </c>
      <c r="B6" s="41"/>
      <c r="C6" s="42"/>
    </row>
    <row r="7" s="36" customFormat="1" ht="26.25" customHeight="1" spans="1:4">
      <c r="A7" s="43" t="s">
        <v>255</v>
      </c>
      <c r="B7" s="43" t="s">
        <v>256</v>
      </c>
      <c r="C7" s="44">
        <v>850000</v>
      </c>
      <c r="D7" s="37"/>
    </row>
    <row r="8" ht="26.25" customHeight="1" spans="1:16">
      <c r="A8" s="45"/>
      <c r="B8" s="45"/>
      <c r="C8" s="4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</row>
    <row r="9" ht="26.25" customHeight="1" spans="1:16">
      <c r="A9" s="45"/>
      <c r="B9" s="45"/>
      <c r="C9" s="4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</row>
    <row r="10" ht="26.25" customHeight="1" spans="1:3">
      <c r="A10" s="45"/>
      <c r="B10" s="45"/>
      <c r="C10" s="46"/>
    </row>
    <row r="11" ht="26.25" customHeight="1" spans="1:3">
      <c r="A11" s="45"/>
      <c r="B11" s="45"/>
      <c r="C11" s="46"/>
    </row>
    <row r="12" ht="26.25" customHeight="1" spans="1:3">
      <c r="A12" s="45"/>
      <c r="B12" s="45"/>
      <c r="C12" s="46"/>
    </row>
  </sheetData>
  <sheetProtection formatCells="0" formatColumns="0" formatRows="0"/>
  <mergeCells count="3">
    <mergeCell ref="A2:C2"/>
    <mergeCell ref="A4:B4"/>
    <mergeCell ref="C4:C5"/>
  </mergeCells>
  <printOptions horizontalCentered="1"/>
  <pageMargins left="0.786805555555556" right="0.393055555555556" top="1.18055555555556" bottom="0.786805555555556" header="0" footer="0.393055555555556"/>
  <pageSetup paperSize="9" fitToHeight="100" orientation="portrait" horizontalDpi="300" verticalDpi="300"/>
  <headerFooter alignWithMargins="0">
    <oddFooter>&amp;C第 &amp;P 页，共 &amp;N 页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"/>
  <sheetViews>
    <sheetView workbookViewId="0">
      <selection activeCell="L15" sqref="L15"/>
    </sheetView>
  </sheetViews>
  <sheetFormatPr defaultColWidth="10" defaultRowHeight="13.5" outlineLevelRow="4" outlineLevelCol="4"/>
  <cols>
    <col min="1" max="1" width="19.325" customWidth="1"/>
    <col min="2" max="2" width="18.2416666666667" customWidth="1"/>
    <col min="3" max="3" width="20.1916666666667" customWidth="1"/>
    <col min="4" max="4" width="24.2083333333333" customWidth="1"/>
    <col min="5" max="5" width="12.75" customWidth="1"/>
  </cols>
  <sheetData>
    <row r="1" ht="14.3" customHeight="1" spans="1:5">
      <c r="A1" s="30"/>
      <c r="B1" s="30"/>
      <c r="C1" s="30"/>
      <c r="D1" s="30"/>
      <c r="E1" s="30"/>
    </row>
    <row r="2" ht="39.85" customHeight="1" spans="1:5">
      <c r="A2" s="31" t="s">
        <v>257</v>
      </c>
      <c r="B2" s="31"/>
      <c r="C2" s="31"/>
      <c r="D2" s="31"/>
      <c r="E2" s="31"/>
    </row>
    <row r="3" ht="22.75" customHeight="1" spans="1:5">
      <c r="A3" s="32"/>
      <c r="B3" s="32"/>
      <c r="C3" s="32"/>
      <c r="D3" s="32"/>
      <c r="E3" s="33" t="s">
        <v>32</v>
      </c>
    </row>
    <row r="4" ht="22.75" customHeight="1" spans="1:5">
      <c r="A4" s="34" t="s">
        <v>164</v>
      </c>
      <c r="B4" s="34" t="s">
        <v>113</v>
      </c>
      <c r="C4" s="34" t="s">
        <v>258</v>
      </c>
      <c r="D4" s="34" t="s">
        <v>259</v>
      </c>
      <c r="E4" s="34" t="s">
        <v>260</v>
      </c>
    </row>
    <row r="5" ht="22.75" customHeight="1" spans="1:5">
      <c r="A5" s="34" t="s">
        <v>2</v>
      </c>
      <c r="B5" s="35"/>
      <c r="C5" s="35"/>
      <c r="D5" s="35"/>
      <c r="E5" s="35"/>
    </row>
  </sheetData>
  <mergeCells count="1">
    <mergeCell ref="A2:E2"/>
  </mergeCells>
  <printOptions horizontalCentered="1"/>
  <pageMargins left="0.751388888888889" right="0.751388888888889" top="1.45625" bottom="1.37777777777778" header="0" footer="0"/>
  <pageSetup paperSize="9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6"/>
  <sheetViews>
    <sheetView workbookViewId="0">
      <selection activeCell="L15" sqref="L15"/>
    </sheetView>
  </sheetViews>
  <sheetFormatPr defaultColWidth="9" defaultRowHeight="13.5" outlineLevelCol="1"/>
  <cols>
    <col min="1" max="1" width="34.125" customWidth="1"/>
    <col min="2" max="2" width="46" customWidth="1"/>
    <col min="5" max="5" width="12.75" customWidth="1"/>
  </cols>
  <sheetData>
    <row r="1" ht="20.25" spans="1:2">
      <c r="A1" s="22" t="s">
        <v>261</v>
      </c>
      <c r="B1" s="22"/>
    </row>
    <row r="2" customFormat="1" spans="1:1">
      <c r="A2" s="23" t="s">
        <v>262</v>
      </c>
    </row>
    <row r="3" ht="15" customHeight="1" spans="1:2">
      <c r="A3" s="24" t="s">
        <v>35</v>
      </c>
      <c r="B3" s="25" t="s">
        <v>36</v>
      </c>
    </row>
    <row r="4" spans="1:2">
      <c r="A4" s="24"/>
      <c r="B4" s="25"/>
    </row>
    <row r="5" spans="1:2">
      <c r="A5" s="14" t="s">
        <v>263</v>
      </c>
      <c r="B5" s="25">
        <v>1</v>
      </c>
    </row>
    <row r="6" spans="1:2">
      <c r="A6" s="26" t="s">
        <v>264</v>
      </c>
      <c r="B6" s="27"/>
    </row>
    <row r="7" spans="1:2">
      <c r="A7" s="28" t="s">
        <v>265</v>
      </c>
      <c r="B7" s="27"/>
    </row>
    <row r="8" spans="1:2">
      <c r="A8" s="28"/>
      <c r="B8" s="27"/>
    </row>
    <row r="9" spans="1:2">
      <c r="A9" s="28"/>
      <c r="B9" s="27"/>
    </row>
    <row r="10" spans="1:2">
      <c r="A10" s="28"/>
      <c r="B10" s="27"/>
    </row>
    <row r="11" spans="1:2">
      <c r="A11" s="28"/>
      <c r="B11" s="27"/>
    </row>
    <row r="12" spans="1:2">
      <c r="A12" s="28"/>
      <c r="B12" s="27"/>
    </row>
    <row r="13" spans="1:2">
      <c r="A13" s="28"/>
      <c r="B13" s="27"/>
    </row>
    <row r="14" spans="1:2">
      <c r="A14" s="28"/>
      <c r="B14" s="27"/>
    </row>
    <row r="15" spans="1:2">
      <c r="A15" s="28"/>
      <c r="B15" s="27"/>
    </row>
    <row r="16" customFormat="1" spans="1:1">
      <c r="A16" s="29" t="s">
        <v>266</v>
      </c>
    </row>
  </sheetData>
  <mergeCells count="3">
    <mergeCell ref="A1:B1"/>
    <mergeCell ref="A3:A4"/>
    <mergeCell ref="B3:B4"/>
  </mergeCells>
  <pageMargins left="0.75" right="0.75" top="1" bottom="1" header="0.5" footer="0.5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5"/>
  <sheetViews>
    <sheetView topLeftCell="A12" workbookViewId="0">
      <selection activeCell="K15" sqref="K15:N15"/>
    </sheetView>
  </sheetViews>
  <sheetFormatPr defaultColWidth="9" defaultRowHeight="13.5"/>
  <cols>
    <col min="1" max="1" width="9.875" customWidth="1"/>
    <col min="2" max="2" width="9.625"/>
    <col min="3" max="3" width="8" customWidth="1"/>
    <col min="4" max="4" width="5.75" customWidth="1"/>
    <col min="5" max="5" width="12.75" customWidth="1"/>
    <col min="6" max="6" width="5.75" customWidth="1"/>
    <col min="7" max="7" width="3.125" customWidth="1"/>
    <col min="8" max="8" width="5.75" customWidth="1"/>
    <col min="9" max="9" width="3.875" customWidth="1"/>
    <col min="10" max="10" width="5.75" customWidth="1"/>
    <col min="11" max="11" width="1" customWidth="1"/>
    <col min="12" max="12" width="5.75" customWidth="1"/>
    <col min="13" max="13" width="4.125" customWidth="1"/>
    <col min="14" max="14" width="5.75" customWidth="1"/>
    <col min="15" max="15" width="2.125" customWidth="1"/>
    <col min="16" max="16" width="5.75" customWidth="1"/>
    <col min="19" max="19" width="17" customWidth="1"/>
  </cols>
  <sheetData>
    <row r="1" ht="18.75" spans="1:16">
      <c r="A1" s="1" t="s">
        <v>267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customFormat="1" ht="14.25" spans="1:1">
      <c r="A2" s="2" t="s">
        <v>268</v>
      </c>
    </row>
    <row r="3" ht="24" customHeight="1" spans="1:16">
      <c r="A3" s="3" t="s">
        <v>269</v>
      </c>
      <c r="B3" s="10" t="s">
        <v>2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</row>
    <row r="4" ht="24" customHeight="1" spans="1:16">
      <c r="A4" s="3" t="s">
        <v>270</v>
      </c>
      <c r="B4" s="10" t="s">
        <v>271</v>
      </c>
      <c r="C4" s="6"/>
      <c r="D4" s="6"/>
      <c r="E4" s="6"/>
      <c r="F4" s="3" t="s">
        <v>272</v>
      </c>
      <c r="G4" s="3"/>
      <c r="H4" s="3"/>
      <c r="I4" s="3"/>
      <c r="J4" s="6">
        <v>18740964251</v>
      </c>
      <c r="K4" s="6"/>
      <c r="L4" s="6"/>
      <c r="M4" s="6"/>
      <c r="N4" s="6"/>
      <c r="O4" s="6"/>
      <c r="P4" s="6"/>
    </row>
    <row r="5" ht="30" customHeight="1" spans="1:16">
      <c r="A5" s="3" t="s">
        <v>273</v>
      </c>
      <c r="B5" s="3" t="s">
        <v>274</v>
      </c>
      <c r="C5" s="3"/>
      <c r="D5" s="6" t="s">
        <v>275</v>
      </c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</row>
    <row r="6" ht="39" customHeight="1" spans="1:16">
      <c r="A6" s="3"/>
      <c r="B6" s="3" t="s">
        <v>276</v>
      </c>
      <c r="C6" s="3"/>
      <c r="D6" s="11" t="s">
        <v>277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</row>
    <row r="7" ht="27" customHeight="1" spans="1:16">
      <c r="A7" s="3"/>
      <c r="B7" s="3" t="s">
        <v>278</v>
      </c>
      <c r="C7" s="3"/>
      <c r="D7" s="7" t="s">
        <v>279</v>
      </c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</row>
    <row r="8" ht="27" customHeight="1" spans="1:16">
      <c r="A8" s="3"/>
      <c r="B8" s="3" t="s">
        <v>280</v>
      </c>
      <c r="C8" s="3"/>
      <c r="D8" s="6" t="s">
        <v>281</v>
      </c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</row>
    <row r="9" ht="40" customHeight="1" spans="1:16">
      <c r="A9" s="3" t="s">
        <v>282</v>
      </c>
      <c r="B9" s="3" t="s">
        <v>283</v>
      </c>
      <c r="C9" s="3"/>
      <c r="D9" s="13" t="s">
        <v>284</v>
      </c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</row>
    <row r="10" ht="36" customHeight="1" spans="1:16">
      <c r="A10" s="3"/>
      <c r="B10" s="14" t="s">
        <v>285</v>
      </c>
      <c r="C10" s="14"/>
      <c r="D10" s="12" t="s">
        <v>286</v>
      </c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</row>
    <row r="11" ht="24" customHeight="1" spans="1:16">
      <c r="A11" s="3"/>
      <c r="B11" s="14" t="s">
        <v>287</v>
      </c>
      <c r="C11" s="14"/>
      <c r="D11" s="3" t="s">
        <v>288</v>
      </c>
      <c r="E11" s="3"/>
      <c r="F11" s="3"/>
      <c r="G11" s="3"/>
      <c r="H11" s="3" t="s">
        <v>289</v>
      </c>
      <c r="I11" s="3"/>
      <c r="J11" s="3"/>
      <c r="K11" s="3"/>
      <c r="L11" s="3" t="s">
        <v>290</v>
      </c>
      <c r="M11" s="3"/>
      <c r="N11" s="3"/>
      <c r="O11" s="3"/>
      <c r="P11" s="3" t="s">
        <v>291</v>
      </c>
    </row>
    <row r="12" ht="24" customHeight="1" spans="1:16">
      <c r="A12" s="3"/>
      <c r="B12" s="15">
        <v>56</v>
      </c>
      <c r="C12" s="15"/>
      <c r="D12" s="5">
        <v>60</v>
      </c>
      <c r="E12" s="5"/>
      <c r="F12" s="5"/>
      <c r="G12" s="5"/>
      <c r="H12" s="5">
        <v>16</v>
      </c>
      <c r="I12" s="5"/>
      <c r="J12" s="5"/>
      <c r="K12" s="5"/>
      <c r="L12" s="5">
        <v>30</v>
      </c>
      <c r="M12" s="5"/>
      <c r="N12" s="5"/>
      <c r="O12" s="5"/>
      <c r="P12" s="5">
        <v>14</v>
      </c>
    </row>
    <row r="13" ht="24" customHeight="1" spans="1:16">
      <c r="A13" s="3" t="s">
        <v>292</v>
      </c>
      <c r="B13" s="16" t="s">
        <v>293</v>
      </c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</row>
    <row r="14" ht="24" customHeight="1" spans="1:16">
      <c r="A14" s="3" t="s">
        <v>294</v>
      </c>
      <c r="B14" s="3" t="s">
        <v>295</v>
      </c>
      <c r="C14" s="3" t="s">
        <v>296</v>
      </c>
      <c r="D14" s="3"/>
      <c r="E14" s="3"/>
      <c r="F14" s="3"/>
      <c r="G14" s="3" t="s">
        <v>297</v>
      </c>
      <c r="H14" s="3"/>
      <c r="I14" s="3"/>
      <c r="J14" s="3"/>
      <c r="K14" s="3" t="s">
        <v>298</v>
      </c>
      <c r="L14" s="3"/>
      <c r="M14" s="3"/>
      <c r="N14" s="3"/>
      <c r="O14" s="3" t="s">
        <v>299</v>
      </c>
      <c r="P14" s="3"/>
    </row>
    <row r="15" ht="24" customHeight="1" spans="1:16">
      <c r="A15" s="3"/>
      <c r="B15" s="17">
        <v>5386192</v>
      </c>
      <c r="C15" s="17">
        <f>G15-B15</f>
        <v>9072201.72</v>
      </c>
      <c r="D15" s="17"/>
      <c r="E15" s="17"/>
      <c r="F15" s="17"/>
      <c r="G15" s="17">
        <v>14458393.72</v>
      </c>
      <c r="H15" s="17"/>
      <c r="I15" s="17"/>
      <c r="J15" s="17"/>
      <c r="K15" s="19">
        <v>1</v>
      </c>
      <c r="L15" s="20"/>
      <c r="M15" s="20"/>
      <c r="N15" s="20"/>
      <c r="O15" s="17">
        <v>0</v>
      </c>
      <c r="P15" s="17"/>
    </row>
    <row r="16" ht="24" customHeight="1" spans="1:16">
      <c r="A16" s="3" t="s">
        <v>300</v>
      </c>
      <c r="B16" s="3" t="s">
        <v>301</v>
      </c>
      <c r="C16" s="3"/>
      <c r="D16" s="3"/>
      <c r="E16" s="3"/>
      <c r="F16" s="3"/>
      <c r="G16" s="3"/>
      <c r="H16" s="3"/>
      <c r="I16" s="3" t="s">
        <v>302</v>
      </c>
      <c r="J16" s="3"/>
      <c r="K16" s="3"/>
      <c r="L16" s="3"/>
      <c r="M16" s="3"/>
      <c r="N16" s="3"/>
      <c r="O16" s="3"/>
      <c r="P16" s="3"/>
    </row>
    <row r="17" ht="24" customHeight="1" spans="1:16">
      <c r="A17" s="3"/>
      <c r="B17" s="3" t="s">
        <v>303</v>
      </c>
      <c r="C17" s="3"/>
      <c r="D17" s="3"/>
      <c r="E17" s="17">
        <v>7633033.6471</v>
      </c>
      <c r="F17" s="17"/>
      <c r="G17" s="17"/>
      <c r="H17" s="17"/>
      <c r="I17" s="3" t="s">
        <v>183</v>
      </c>
      <c r="J17" s="3"/>
      <c r="K17" s="3"/>
      <c r="L17" s="3"/>
      <c r="M17" s="3"/>
      <c r="N17" s="17">
        <v>6447857.03</v>
      </c>
      <c r="O17" s="17"/>
      <c r="P17" s="17"/>
    </row>
    <row r="18" ht="24" customHeight="1" spans="1:16">
      <c r="A18" s="3"/>
      <c r="B18" s="3" t="s">
        <v>304</v>
      </c>
      <c r="C18" s="3"/>
      <c r="D18" s="3"/>
      <c r="E18" s="17"/>
      <c r="F18" s="17"/>
      <c r="G18" s="17"/>
      <c r="H18" s="17"/>
      <c r="I18" s="3" t="s">
        <v>184</v>
      </c>
      <c r="J18" s="3"/>
      <c r="K18" s="3"/>
      <c r="L18" s="3"/>
      <c r="M18" s="3"/>
      <c r="N18" s="17">
        <v>1185176.62</v>
      </c>
      <c r="O18" s="17"/>
      <c r="P18" s="17"/>
    </row>
    <row r="19" ht="24" customHeight="1" spans="1:16">
      <c r="A19" s="3"/>
      <c r="B19" s="3" t="s">
        <v>305</v>
      </c>
      <c r="C19" s="3"/>
      <c r="D19" s="3"/>
      <c r="E19" s="17"/>
      <c r="F19" s="17"/>
      <c r="G19" s="17"/>
      <c r="H19" s="17"/>
      <c r="I19" s="3" t="s">
        <v>306</v>
      </c>
      <c r="J19" s="3"/>
      <c r="K19" s="3"/>
      <c r="L19" s="3"/>
      <c r="M19" s="3"/>
      <c r="N19" s="17"/>
      <c r="O19" s="17"/>
      <c r="P19" s="17"/>
    </row>
    <row r="20" ht="24" customHeight="1" spans="1:16">
      <c r="A20" s="3"/>
      <c r="B20" s="3" t="s">
        <v>307</v>
      </c>
      <c r="C20" s="3"/>
      <c r="D20" s="3"/>
      <c r="E20" s="17"/>
      <c r="F20" s="17"/>
      <c r="G20" s="17"/>
      <c r="H20" s="17"/>
      <c r="I20" s="3" t="s">
        <v>308</v>
      </c>
      <c r="J20" s="3"/>
      <c r="K20" s="3"/>
      <c r="L20" s="3"/>
      <c r="M20" s="3"/>
      <c r="N20" s="17"/>
      <c r="O20" s="17"/>
      <c r="P20" s="17"/>
    </row>
    <row r="21" ht="28" customHeight="1" spans="1:16">
      <c r="A21" s="3" t="s">
        <v>309</v>
      </c>
      <c r="B21" s="10" t="s">
        <v>281</v>
      </c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ht="36" customHeight="1" spans="1:16">
      <c r="A22" s="3" t="s">
        <v>310</v>
      </c>
      <c r="B22" s="3" t="s">
        <v>311</v>
      </c>
      <c r="C22" s="3"/>
      <c r="D22" s="3" t="s">
        <v>312</v>
      </c>
      <c r="E22" s="3"/>
      <c r="F22" s="3"/>
      <c r="G22" s="3"/>
      <c r="H22" s="3"/>
      <c r="I22" s="3"/>
      <c r="J22" s="3"/>
      <c r="K22" s="3"/>
      <c r="L22" s="3"/>
      <c r="M22" s="3" t="s">
        <v>313</v>
      </c>
      <c r="N22" s="3"/>
      <c r="O22" s="3"/>
      <c r="P22" s="3"/>
    </row>
    <row r="23" ht="25" customHeight="1" spans="1:16">
      <c r="A23" s="5" t="s">
        <v>314</v>
      </c>
      <c r="B23" s="18" t="s">
        <v>315</v>
      </c>
      <c r="C23" s="6"/>
      <c r="D23" s="18" t="s">
        <v>316</v>
      </c>
      <c r="E23" s="6"/>
      <c r="F23" s="6"/>
      <c r="G23" s="6"/>
      <c r="H23" s="6"/>
      <c r="I23" s="6"/>
      <c r="J23" s="6"/>
      <c r="K23" s="6"/>
      <c r="L23" s="6"/>
      <c r="M23" s="6">
        <v>100</v>
      </c>
      <c r="N23" s="6"/>
      <c r="O23" s="6"/>
      <c r="P23" s="6"/>
    </row>
    <row r="24" ht="25" customHeight="1" spans="1:16">
      <c r="A24" s="5" t="s">
        <v>317</v>
      </c>
      <c r="B24" s="18" t="s">
        <v>318</v>
      </c>
      <c r="C24" s="6"/>
      <c r="D24" s="18" t="s">
        <v>319</v>
      </c>
      <c r="E24" s="6"/>
      <c r="F24" s="6"/>
      <c r="G24" s="6"/>
      <c r="H24" s="6"/>
      <c r="I24" s="6"/>
      <c r="J24" s="6"/>
      <c r="K24" s="6"/>
      <c r="L24" s="6"/>
      <c r="M24" s="21">
        <v>100</v>
      </c>
      <c r="N24" s="21"/>
      <c r="O24" s="21"/>
      <c r="P24" s="21"/>
    </row>
    <row r="25" ht="25" customHeight="1" spans="1:16">
      <c r="A25" s="5" t="s">
        <v>320</v>
      </c>
      <c r="B25" s="18" t="s">
        <v>321</v>
      </c>
      <c r="C25" s="6"/>
      <c r="D25" s="18" t="s">
        <v>322</v>
      </c>
      <c r="E25" s="6"/>
      <c r="F25" s="6"/>
      <c r="G25" s="6"/>
      <c r="H25" s="6"/>
      <c r="I25" s="6"/>
      <c r="J25" s="6"/>
      <c r="K25" s="6"/>
      <c r="L25" s="6"/>
      <c r="M25" s="21">
        <v>100</v>
      </c>
      <c r="N25" s="21"/>
      <c r="O25" s="21"/>
      <c r="P25" s="21"/>
    </row>
  </sheetData>
  <mergeCells count="69">
    <mergeCell ref="A1:P1"/>
    <mergeCell ref="B3:P3"/>
    <mergeCell ref="B4:E4"/>
    <mergeCell ref="F4:I4"/>
    <mergeCell ref="J4:P4"/>
    <mergeCell ref="B5:C5"/>
    <mergeCell ref="D5:P5"/>
    <mergeCell ref="B6:C6"/>
    <mergeCell ref="D6:P6"/>
    <mergeCell ref="B7:C7"/>
    <mergeCell ref="D7:P7"/>
    <mergeCell ref="B8:C8"/>
    <mergeCell ref="D8:P8"/>
    <mergeCell ref="B9:C9"/>
    <mergeCell ref="D9:P9"/>
    <mergeCell ref="B10:C10"/>
    <mergeCell ref="D10:P10"/>
    <mergeCell ref="B11:C11"/>
    <mergeCell ref="D11:G11"/>
    <mergeCell ref="H11:K11"/>
    <mergeCell ref="L11:O11"/>
    <mergeCell ref="B12:C12"/>
    <mergeCell ref="D12:G12"/>
    <mergeCell ref="H12:K12"/>
    <mergeCell ref="L12:O12"/>
    <mergeCell ref="B13:P13"/>
    <mergeCell ref="C14:F14"/>
    <mergeCell ref="G14:J14"/>
    <mergeCell ref="K14:N14"/>
    <mergeCell ref="O14:P14"/>
    <mergeCell ref="C15:F15"/>
    <mergeCell ref="G15:J15"/>
    <mergeCell ref="K15:N15"/>
    <mergeCell ref="O15:P15"/>
    <mergeCell ref="B16:H16"/>
    <mergeCell ref="I16:P16"/>
    <mergeCell ref="B17:D17"/>
    <mergeCell ref="E17:H17"/>
    <mergeCell ref="I17:M17"/>
    <mergeCell ref="N17:P17"/>
    <mergeCell ref="B18:D18"/>
    <mergeCell ref="E18:H18"/>
    <mergeCell ref="I18:M18"/>
    <mergeCell ref="N18:P18"/>
    <mergeCell ref="B19:D19"/>
    <mergeCell ref="E19:H19"/>
    <mergeCell ref="I19:M19"/>
    <mergeCell ref="N19:P19"/>
    <mergeCell ref="B20:D20"/>
    <mergeCell ref="E20:H20"/>
    <mergeCell ref="I20:M20"/>
    <mergeCell ref="N20:P20"/>
    <mergeCell ref="B21:P21"/>
    <mergeCell ref="B22:C22"/>
    <mergeCell ref="D22:L22"/>
    <mergeCell ref="M22:P22"/>
    <mergeCell ref="B23:C23"/>
    <mergeCell ref="D23:L23"/>
    <mergeCell ref="M23:P23"/>
    <mergeCell ref="B24:C24"/>
    <mergeCell ref="D24:L24"/>
    <mergeCell ref="M24:P24"/>
    <mergeCell ref="B25:C25"/>
    <mergeCell ref="D25:L25"/>
    <mergeCell ref="M25:P25"/>
    <mergeCell ref="A5:A8"/>
    <mergeCell ref="A9:A12"/>
    <mergeCell ref="A14:A15"/>
    <mergeCell ref="A16:A20"/>
  </mergeCells>
  <pageMargins left="0.75" right="0.75" top="1" bottom="1" header="0.5" footer="0.5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tabSelected="1" workbookViewId="0">
      <selection activeCell="L15" sqref="L15"/>
    </sheetView>
  </sheetViews>
  <sheetFormatPr defaultColWidth="9" defaultRowHeight="13.5"/>
  <cols>
    <col min="5" max="5" width="12.75" customWidth="1"/>
    <col min="8" max="8" width="5.5" customWidth="1"/>
    <col min="9" max="9" width="3.875" customWidth="1"/>
    <col min="11" max="11" width="5.5" customWidth="1"/>
  </cols>
  <sheetData>
    <row r="1" ht="18.75" spans="1:11">
      <c r="A1" s="1" t="s">
        <v>323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customFormat="1" ht="14.25" spans="1:1">
      <c r="A2" s="2" t="s">
        <v>268</v>
      </c>
    </row>
    <row r="3" ht="46" customHeight="1" spans="1:11">
      <c r="A3" s="3" t="s">
        <v>324</v>
      </c>
      <c r="B3" s="4" t="s">
        <v>2</v>
      </c>
      <c r="C3" s="5"/>
      <c r="D3" s="5"/>
      <c r="E3" s="5"/>
      <c r="F3" s="3" t="s">
        <v>325</v>
      </c>
      <c r="G3" s="3"/>
      <c r="H3" s="6"/>
      <c r="I3" s="6"/>
      <c r="J3" s="6"/>
      <c r="K3" s="6"/>
    </row>
    <row r="4" ht="46" customHeight="1" spans="1:11">
      <c r="A4" s="3" t="s">
        <v>326</v>
      </c>
      <c r="B4" s="5"/>
      <c r="C4" s="5"/>
      <c r="D4" s="5"/>
      <c r="E4" s="5"/>
      <c r="F4" s="3" t="s">
        <v>327</v>
      </c>
      <c r="G4" s="3"/>
      <c r="H4" s="6"/>
      <c r="I4" s="6"/>
      <c r="J4" s="6"/>
      <c r="K4" s="6"/>
    </row>
    <row r="5" ht="46" customHeight="1" spans="1:11">
      <c r="A5" s="3" t="s">
        <v>328</v>
      </c>
      <c r="B5" s="5"/>
      <c r="C5" s="5"/>
      <c r="D5" s="5"/>
      <c r="E5" s="5"/>
      <c r="F5" s="3" t="s">
        <v>329</v>
      </c>
      <c r="G5" s="3"/>
      <c r="H5" s="6"/>
      <c r="I5" s="6"/>
      <c r="J5" s="6"/>
      <c r="K5" s="6"/>
    </row>
    <row r="6" ht="46" customHeight="1" spans="1:11">
      <c r="A6" s="3" t="s">
        <v>330</v>
      </c>
      <c r="B6" s="5"/>
      <c r="C6" s="5"/>
      <c r="D6" s="5"/>
      <c r="E6" s="5"/>
      <c r="F6" s="3" t="s">
        <v>331</v>
      </c>
      <c r="G6" s="3"/>
      <c r="H6" s="6"/>
      <c r="I6" s="6"/>
      <c r="J6" s="6"/>
      <c r="K6" s="6"/>
    </row>
    <row r="7" ht="46" customHeight="1" spans="1:11">
      <c r="A7" s="3" t="s">
        <v>332</v>
      </c>
      <c r="B7" s="7" t="s">
        <v>333</v>
      </c>
      <c r="C7" s="6"/>
      <c r="D7" s="6"/>
      <c r="E7" s="7" t="s">
        <v>334</v>
      </c>
      <c r="F7" s="7"/>
      <c r="G7" s="6"/>
      <c r="H7" s="6"/>
      <c r="I7" s="7" t="s">
        <v>335</v>
      </c>
      <c r="J7" s="7"/>
      <c r="K7" s="6"/>
    </row>
    <row r="8" ht="46" customHeight="1" spans="1:11">
      <c r="A8" s="3" t="s">
        <v>336</v>
      </c>
      <c r="B8" s="8"/>
      <c r="C8" s="8"/>
      <c r="D8" s="8"/>
      <c r="E8" s="8"/>
      <c r="F8" s="8"/>
      <c r="G8" s="8"/>
      <c r="H8" s="8"/>
      <c r="I8" s="8"/>
      <c r="J8" s="8"/>
      <c r="K8" s="8"/>
    </row>
    <row r="9" ht="46" customHeight="1" spans="1:11">
      <c r="A9" s="3" t="s">
        <v>310</v>
      </c>
      <c r="B9" s="3" t="s">
        <v>311</v>
      </c>
      <c r="C9" s="3"/>
      <c r="D9" s="3" t="s">
        <v>312</v>
      </c>
      <c r="E9" s="3"/>
      <c r="F9" s="3"/>
      <c r="G9" s="3"/>
      <c r="H9" s="3"/>
      <c r="I9" s="3"/>
      <c r="J9" s="3" t="s">
        <v>337</v>
      </c>
      <c r="K9" s="3"/>
    </row>
    <row r="10" ht="46" customHeight="1" spans="1:11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ht="46" customHeight="1" spans="1:11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</row>
    <row r="12" ht="46" customHeight="1" spans="1:11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</row>
    <row r="13" ht="46" customHeight="1" spans="1:11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</row>
    <row r="14" ht="46" customHeight="1" spans="1:11">
      <c r="A14" s="5"/>
      <c r="B14" s="5"/>
      <c r="C14" s="5"/>
      <c r="D14" s="5"/>
      <c r="E14" s="5"/>
      <c r="F14" s="5"/>
      <c r="G14" s="5"/>
      <c r="H14" s="5"/>
      <c r="I14" s="5"/>
      <c r="J14" s="9"/>
      <c r="K14" s="9"/>
    </row>
  </sheetData>
  <mergeCells count="36">
    <mergeCell ref="A1:K1"/>
    <mergeCell ref="B3:E3"/>
    <mergeCell ref="F3:G3"/>
    <mergeCell ref="H3:K3"/>
    <mergeCell ref="B4:E4"/>
    <mergeCell ref="F4:G4"/>
    <mergeCell ref="H4:K4"/>
    <mergeCell ref="B5:E5"/>
    <mergeCell ref="F5:G5"/>
    <mergeCell ref="H5:K5"/>
    <mergeCell ref="B6:E6"/>
    <mergeCell ref="F6:G6"/>
    <mergeCell ref="H6:K6"/>
    <mergeCell ref="C7:D7"/>
    <mergeCell ref="E7:F7"/>
    <mergeCell ref="G7:H7"/>
    <mergeCell ref="I7:J7"/>
    <mergeCell ref="B8:K8"/>
    <mergeCell ref="B9:C9"/>
    <mergeCell ref="D9:I9"/>
    <mergeCell ref="J9:K9"/>
    <mergeCell ref="B10:C10"/>
    <mergeCell ref="D10:I10"/>
    <mergeCell ref="J10:K10"/>
    <mergeCell ref="B11:C11"/>
    <mergeCell ref="D11:I11"/>
    <mergeCell ref="J11:K11"/>
    <mergeCell ref="B12:C12"/>
    <mergeCell ref="D12:I12"/>
    <mergeCell ref="J12:K12"/>
    <mergeCell ref="B13:C13"/>
    <mergeCell ref="D13:I13"/>
    <mergeCell ref="J13:K13"/>
    <mergeCell ref="B14:C14"/>
    <mergeCell ref="D14:I14"/>
    <mergeCell ref="J14:K14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3"/>
  <sheetViews>
    <sheetView workbookViewId="0">
      <selection activeCell="L15" sqref="L15"/>
    </sheetView>
  </sheetViews>
  <sheetFormatPr defaultColWidth="10" defaultRowHeight="13.5" outlineLevelCol="1"/>
  <cols>
    <col min="1" max="2" width="62.625" customWidth="1"/>
    <col min="5" max="5" width="12.75" customWidth="1"/>
  </cols>
  <sheetData>
    <row r="1" ht="39.15" customHeight="1" spans="1:2">
      <c r="A1" s="127" t="s">
        <v>10</v>
      </c>
      <c r="B1" s="127"/>
    </row>
    <row r="2" ht="29.35" customHeight="1" spans="1:2">
      <c r="A2" s="128" t="s">
        <v>11</v>
      </c>
      <c r="B2" s="128" t="s">
        <v>12</v>
      </c>
    </row>
    <row r="3" ht="28.45" customHeight="1" spans="1:2">
      <c r="A3" s="129" t="s">
        <v>13</v>
      </c>
      <c r="B3" s="69" t="s">
        <v>14</v>
      </c>
    </row>
    <row r="4" ht="28.45" customHeight="1" spans="1:2">
      <c r="A4" s="129" t="s">
        <v>15</v>
      </c>
      <c r="B4" s="69" t="s">
        <v>16</v>
      </c>
    </row>
    <row r="5" ht="28.45" customHeight="1" spans="1:2">
      <c r="A5" s="129" t="s">
        <v>17</v>
      </c>
      <c r="B5" s="69" t="s">
        <v>18</v>
      </c>
    </row>
    <row r="6" ht="28.45" customHeight="1" spans="1:2">
      <c r="A6" s="129" t="s">
        <v>19</v>
      </c>
      <c r="B6" s="69"/>
    </row>
    <row r="7" ht="28.45" customHeight="1" spans="1:2">
      <c r="A7" s="129" t="s">
        <v>20</v>
      </c>
      <c r="B7" s="69" t="s">
        <v>21</v>
      </c>
    </row>
    <row r="8" ht="28.45" customHeight="1" spans="1:2">
      <c r="A8" s="129" t="s">
        <v>22</v>
      </c>
      <c r="B8" s="69" t="s">
        <v>23</v>
      </c>
    </row>
    <row r="9" ht="28.45" customHeight="1" spans="1:2">
      <c r="A9" s="129" t="s">
        <v>24</v>
      </c>
      <c r="B9" s="69" t="s">
        <v>25</v>
      </c>
    </row>
    <row r="10" ht="28.45" customHeight="1" spans="1:2">
      <c r="A10" s="129" t="s">
        <v>26</v>
      </c>
      <c r="B10" s="69" t="s">
        <v>27</v>
      </c>
    </row>
    <row r="11" ht="28.45" customHeight="1" spans="1:2">
      <c r="A11" s="129" t="s">
        <v>28</v>
      </c>
      <c r="B11" s="69"/>
    </row>
    <row r="12" ht="28.45" customHeight="1" spans="1:2">
      <c r="A12" s="129" t="s">
        <v>29</v>
      </c>
      <c r="B12" s="69"/>
    </row>
    <row r="13" ht="28.45" customHeight="1" spans="1:2">
      <c r="A13" s="129" t="s">
        <v>30</v>
      </c>
      <c r="B13" s="69" t="s">
        <v>14</v>
      </c>
    </row>
  </sheetData>
  <mergeCells count="1">
    <mergeCell ref="A1:B1"/>
  </mergeCells>
  <printOptions horizontalCentered="1"/>
  <pageMargins left="0.751388888888889" right="0.751388888888889" top="1.25555555555556" bottom="0.271527777777778" header="0" footer="0"/>
  <pageSetup paperSize="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9"/>
  <sheetViews>
    <sheetView topLeftCell="A4" workbookViewId="0">
      <selection activeCell="L15" sqref="L15"/>
    </sheetView>
  </sheetViews>
  <sheetFormatPr defaultColWidth="10" defaultRowHeight="13.5" outlineLevelCol="3"/>
  <cols>
    <col min="1" max="1" width="23.375" customWidth="1"/>
    <col min="2" max="2" width="16.6916666666667" style="48" customWidth="1"/>
    <col min="3" max="3" width="30.125" customWidth="1"/>
    <col min="4" max="4" width="14.5583333333333" style="48" customWidth="1"/>
    <col min="5" max="5" width="12.75" customWidth="1"/>
  </cols>
  <sheetData>
    <row r="1" ht="14.3" customHeight="1" spans="1:4">
      <c r="A1" s="30"/>
      <c r="B1" s="51"/>
      <c r="C1" s="30"/>
      <c r="D1" s="51"/>
    </row>
    <row r="2" ht="39.85" customHeight="1" spans="1:4">
      <c r="A2" s="31" t="s">
        <v>31</v>
      </c>
      <c r="B2" s="31"/>
      <c r="C2" s="31"/>
      <c r="D2" s="31"/>
    </row>
    <row r="3" ht="22.75" customHeight="1" spans="1:4">
      <c r="A3" s="117"/>
      <c r="B3" s="118"/>
      <c r="C3" s="117"/>
      <c r="D3" s="119" t="s">
        <v>32</v>
      </c>
    </row>
    <row r="4" ht="22.75" customHeight="1" spans="1:4">
      <c r="A4" s="95" t="s">
        <v>33</v>
      </c>
      <c r="B4" s="95"/>
      <c r="C4" s="95" t="s">
        <v>34</v>
      </c>
      <c r="D4" s="95"/>
    </row>
    <row r="5" ht="22.75" customHeight="1" spans="1:4">
      <c r="A5" s="95" t="s">
        <v>35</v>
      </c>
      <c r="B5" s="95" t="s">
        <v>36</v>
      </c>
      <c r="C5" s="95" t="s">
        <v>35</v>
      </c>
      <c r="D5" s="95" t="s">
        <v>36</v>
      </c>
    </row>
    <row r="6" ht="19" customHeight="1" spans="1:4">
      <c r="A6" s="120" t="s">
        <v>37</v>
      </c>
      <c r="B6" s="102">
        <v>7633033.6471</v>
      </c>
      <c r="C6" s="120" t="s">
        <v>38</v>
      </c>
      <c r="D6" s="121">
        <v>7164937.038</v>
      </c>
    </row>
    <row r="7" ht="19" customHeight="1" spans="1:4">
      <c r="A7" s="120" t="s">
        <v>39</v>
      </c>
      <c r="B7" s="102"/>
      <c r="C7" s="120" t="s">
        <v>40</v>
      </c>
      <c r="D7" s="121"/>
    </row>
    <row r="8" ht="19" customHeight="1" spans="1:4">
      <c r="A8" s="120" t="s">
        <v>41</v>
      </c>
      <c r="B8" s="102"/>
      <c r="C8" s="120" t="s">
        <v>42</v>
      </c>
      <c r="D8" s="121"/>
    </row>
    <row r="9" ht="19" customHeight="1" spans="1:4">
      <c r="A9" s="120" t="s">
        <v>43</v>
      </c>
      <c r="B9" s="102"/>
      <c r="C9" s="120" t="s">
        <v>44</v>
      </c>
      <c r="D9" s="121"/>
    </row>
    <row r="10" ht="19" customHeight="1" spans="1:4">
      <c r="A10" s="120" t="s">
        <v>45</v>
      </c>
      <c r="B10" s="102"/>
      <c r="C10" s="120" t="s">
        <v>46</v>
      </c>
      <c r="D10" s="121"/>
    </row>
    <row r="11" ht="19" customHeight="1" spans="1:4">
      <c r="A11" s="120" t="s">
        <v>47</v>
      </c>
      <c r="B11" s="102"/>
      <c r="C11" s="120" t="s">
        <v>48</v>
      </c>
      <c r="D11" s="121"/>
    </row>
    <row r="12" ht="19" customHeight="1" spans="1:4">
      <c r="A12" s="120" t="s">
        <v>49</v>
      </c>
      <c r="B12" s="102"/>
      <c r="C12" s="120" t="s">
        <v>50</v>
      </c>
      <c r="D12" s="121"/>
    </row>
    <row r="13" ht="19" customHeight="1" spans="1:4">
      <c r="A13" s="120" t="s">
        <v>51</v>
      </c>
      <c r="B13" s="102"/>
      <c r="C13" s="120" t="s">
        <v>52</v>
      </c>
      <c r="D13" s="121">
        <v>102853.1056</v>
      </c>
    </row>
    <row r="14" ht="19" customHeight="1" spans="1:4">
      <c r="A14" s="120" t="s">
        <v>53</v>
      </c>
      <c r="B14" s="102"/>
      <c r="C14" s="120" t="s">
        <v>54</v>
      </c>
      <c r="D14" s="121"/>
    </row>
    <row r="15" ht="19" customHeight="1" spans="1:4">
      <c r="A15" s="120"/>
      <c r="B15" s="122"/>
      <c r="C15" s="120" t="s">
        <v>55</v>
      </c>
      <c r="D15" s="121">
        <v>365243.5035</v>
      </c>
    </row>
    <row r="16" ht="19" customHeight="1" spans="1:4">
      <c r="A16" s="120"/>
      <c r="B16" s="122"/>
      <c r="C16" s="120" t="s">
        <v>56</v>
      </c>
      <c r="D16" s="121"/>
    </row>
    <row r="17" ht="19" customHeight="1" spans="1:4">
      <c r="A17" s="120"/>
      <c r="B17" s="122"/>
      <c r="C17" s="120" t="s">
        <v>57</v>
      </c>
      <c r="D17" s="121"/>
    </row>
    <row r="18" ht="19" customHeight="1" spans="1:4">
      <c r="A18" s="120"/>
      <c r="B18" s="122"/>
      <c r="C18" s="120" t="s">
        <v>58</v>
      </c>
      <c r="D18" s="123"/>
    </row>
    <row r="19" ht="19" customHeight="1" spans="1:4">
      <c r="A19" s="120"/>
      <c r="B19" s="122"/>
      <c r="C19" s="120" t="s">
        <v>59</v>
      </c>
      <c r="D19" s="123"/>
    </row>
    <row r="20" ht="19" customHeight="1" spans="1:4">
      <c r="A20" s="124"/>
      <c r="B20" s="125"/>
      <c r="C20" s="120" t="s">
        <v>60</v>
      </c>
      <c r="D20" s="123"/>
    </row>
    <row r="21" ht="19" customHeight="1" spans="1:4">
      <c r="A21" s="124"/>
      <c r="B21" s="125"/>
      <c r="C21" s="120" t="s">
        <v>61</v>
      </c>
      <c r="D21" s="123"/>
    </row>
    <row r="22" ht="19" customHeight="1" spans="1:4">
      <c r="A22" s="124"/>
      <c r="B22" s="125"/>
      <c r="C22" s="120" t="s">
        <v>62</v>
      </c>
      <c r="D22" s="123"/>
    </row>
    <row r="23" ht="19" customHeight="1" spans="1:4">
      <c r="A23" s="124"/>
      <c r="B23" s="125"/>
      <c r="C23" s="120" t="s">
        <v>63</v>
      </c>
      <c r="D23" s="123"/>
    </row>
    <row r="24" ht="19" customHeight="1" spans="1:4">
      <c r="A24" s="124"/>
      <c r="B24" s="125"/>
      <c r="C24" s="120" t="s">
        <v>64</v>
      </c>
      <c r="D24" s="123"/>
    </row>
    <row r="25" ht="19" customHeight="1" spans="1:4">
      <c r="A25" s="120"/>
      <c r="B25" s="122"/>
      <c r="C25" s="120" t="s">
        <v>65</v>
      </c>
      <c r="D25" s="123"/>
    </row>
    <row r="26" ht="19" customHeight="1" spans="1:4">
      <c r="A26" s="120"/>
      <c r="B26" s="122"/>
      <c r="C26" s="120" t="s">
        <v>66</v>
      </c>
      <c r="D26" s="123"/>
    </row>
    <row r="27" ht="19" customHeight="1" spans="1:4">
      <c r="A27" s="120"/>
      <c r="B27" s="122"/>
      <c r="C27" s="120" t="s">
        <v>67</v>
      </c>
      <c r="D27" s="123"/>
    </row>
    <row r="28" ht="19" customHeight="1" spans="1:4">
      <c r="A28" s="124"/>
      <c r="B28" s="125"/>
      <c r="C28" s="120" t="s">
        <v>68</v>
      </c>
      <c r="D28" s="123"/>
    </row>
    <row r="29" ht="19" customHeight="1" spans="1:4">
      <c r="A29" s="124"/>
      <c r="B29" s="125"/>
      <c r="C29" s="120" t="s">
        <v>69</v>
      </c>
      <c r="D29" s="123"/>
    </row>
    <row r="30" ht="19" customHeight="1" spans="1:4">
      <c r="A30" s="124"/>
      <c r="B30" s="125"/>
      <c r="C30" s="120" t="s">
        <v>70</v>
      </c>
      <c r="D30" s="123"/>
    </row>
    <row r="31" ht="19" customHeight="1" spans="1:4">
      <c r="A31" s="124"/>
      <c r="B31" s="125"/>
      <c r="C31" s="120" t="s">
        <v>71</v>
      </c>
      <c r="D31" s="123"/>
    </row>
    <row r="32" ht="19" customHeight="1" spans="1:4">
      <c r="A32" s="124"/>
      <c r="B32" s="125"/>
      <c r="C32" s="120" t="s">
        <v>72</v>
      </c>
      <c r="D32" s="123"/>
    </row>
    <row r="33" ht="19" customHeight="1" spans="1:4">
      <c r="A33" s="120"/>
      <c r="B33" s="126"/>
      <c r="C33" s="120" t="s">
        <v>73</v>
      </c>
      <c r="D33" s="123"/>
    </row>
    <row r="34" ht="19" customHeight="1" spans="1:4">
      <c r="A34" s="120"/>
      <c r="B34" s="126"/>
      <c r="C34" s="120" t="s">
        <v>74</v>
      </c>
      <c r="D34" s="123"/>
    </row>
    <row r="35" ht="19" customHeight="1" spans="1:4">
      <c r="A35" s="120"/>
      <c r="B35" s="126"/>
      <c r="C35" s="120" t="s">
        <v>75</v>
      </c>
      <c r="D35" s="123"/>
    </row>
    <row r="36" ht="19" customHeight="1" spans="1:4">
      <c r="A36" s="124" t="s">
        <v>76</v>
      </c>
      <c r="B36" s="125">
        <f>SUM(B6:B14)</f>
        <v>7633033.6471</v>
      </c>
      <c r="C36" s="124" t="s">
        <v>77</v>
      </c>
      <c r="D36" s="125">
        <f>SUM(D6:D35)</f>
        <v>7633033.6471</v>
      </c>
    </row>
    <row r="37" ht="19" customHeight="1" spans="1:4">
      <c r="A37" s="124" t="s">
        <v>78</v>
      </c>
      <c r="B37" s="125"/>
      <c r="C37" s="124" t="s">
        <v>79</v>
      </c>
      <c r="D37" s="125"/>
    </row>
    <row r="38" ht="19" customHeight="1" spans="1:4">
      <c r="A38" s="120"/>
      <c r="B38" s="122"/>
      <c r="C38" s="120"/>
      <c r="D38" s="122"/>
    </row>
    <row r="39" ht="19" customHeight="1" spans="1:4">
      <c r="A39" s="124" t="s">
        <v>80</v>
      </c>
      <c r="B39" s="125">
        <f>B36+B37</f>
        <v>7633033.6471</v>
      </c>
      <c r="C39" s="124" t="s">
        <v>81</v>
      </c>
      <c r="D39" s="125">
        <f>D36+D37</f>
        <v>7633033.6471</v>
      </c>
    </row>
  </sheetData>
  <mergeCells count="4">
    <mergeCell ref="A2:D2"/>
    <mergeCell ref="A3:C3"/>
    <mergeCell ref="A4:B4"/>
    <mergeCell ref="C4:D4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29"/>
  <sheetViews>
    <sheetView showZeros="0" workbookViewId="0">
      <selection activeCell="L15" sqref="L15"/>
    </sheetView>
  </sheetViews>
  <sheetFormatPr defaultColWidth="7.875" defaultRowHeight="12.75" customHeight="1" outlineLevelCol="2"/>
  <cols>
    <col min="1" max="1" width="39.5" style="37" customWidth="1"/>
    <col min="2" max="2" width="35.625" style="37" customWidth="1"/>
    <col min="3" max="3" width="27.375" style="37" customWidth="1"/>
    <col min="4" max="4" width="7.875" style="36"/>
    <col min="5" max="5" width="12.75" style="36" customWidth="1"/>
    <col min="6" max="16384" width="7.875" style="36"/>
  </cols>
  <sheetData>
    <row r="1" ht="24.75" customHeight="1" spans="1:1">
      <c r="A1" s="49"/>
    </row>
    <row r="2" ht="24.75" customHeight="1" spans="1:2">
      <c r="A2" s="39" t="s">
        <v>82</v>
      </c>
      <c r="B2" s="39"/>
    </row>
    <row r="3" ht="24.75" customHeight="1" spans="1:2">
      <c r="A3" s="110"/>
      <c r="B3" s="40" t="s">
        <v>32</v>
      </c>
    </row>
    <row r="4" ht="24" customHeight="1" spans="1:2">
      <c r="A4" s="55" t="s">
        <v>35</v>
      </c>
      <c r="B4" s="55" t="s">
        <v>36</v>
      </c>
    </row>
    <row r="5" s="36" customFormat="1" ht="25" customHeight="1" spans="1:3">
      <c r="A5" s="111" t="s">
        <v>83</v>
      </c>
      <c r="B5" s="112">
        <v>7633033.6471</v>
      </c>
      <c r="C5" s="37"/>
    </row>
    <row r="6" s="36" customFormat="1" ht="25" customHeight="1" spans="1:3">
      <c r="A6" s="111" t="s">
        <v>84</v>
      </c>
      <c r="B6" s="113"/>
      <c r="C6" s="37"/>
    </row>
    <row r="7" s="36" customFormat="1" ht="25" customHeight="1" spans="1:3">
      <c r="A7" s="111" t="s">
        <v>85</v>
      </c>
      <c r="B7" s="113"/>
      <c r="C7" s="37"/>
    </row>
    <row r="8" s="36" customFormat="1" ht="25" customHeight="1" spans="1:3">
      <c r="A8" s="111" t="s">
        <v>86</v>
      </c>
      <c r="B8" s="113">
        <f>B9+B10</f>
        <v>0</v>
      </c>
      <c r="C8" s="37"/>
    </row>
    <row r="9" s="36" customFormat="1" ht="25" customHeight="1" spans="1:3">
      <c r="A9" s="111" t="s">
        <v>87</v>
      </c>
      <c r="B9" s="113"/>
      <c r="C9" s="37"/>
    </row>
    <row r="10" s="36" customFormat="1" ht="25" customHeight="1" spans="1:3">
      <c r="A10" s="111" t="s">
        <v>88</v>
      </c>
      <c r="B10" s="113"/>
      <c r="C10" s="37"/>
    </row>
    <row r="11" s="36" customFormat="1" ht="25" customHeight="1" spans="1:3">
      <c r="A11" s="111" t="s">
        <v>89</v>
      </c>
      <c r="B11" s="113">
        <f>SUM(B12:B14)</f>
        <v>0</v>
      </c>
      <c r="C11" s="37"/>
    </row>
    <row r="12" s="36" customFormat="1" ht="25" customHeight="1" spans="1:3">
      <c r="A12" s="111" t="s">
        <v>90</v>
      </c>
      <c r="B12" s="113"/>
      <c r="C12" s="37"/>
    </row>
    <row r="13" s="36" customFormat="1" ht="25" customHeight="1" spans="1:3">
      <c r="A13" s="111" t="s">
        <v>91</v>
      </c>
      <c r="B13" s="113"/>
      <c r="C13" s="37"/>
    </row>
    <row r="14" s="36" customFormat="1" ht="25" customHeight="1" spans="1:3">
      <c r="A14" s="111" t="s">
        <v>92</v>
      </c>
      <c r="B14" s="113"/>
      <c r="C14" s="37"/>
    </row>
    <row r="15" s="36" customFormat="1" ht="25" customHeight="1" spans="1:3">
      <c r="A15" s="111" t="s">
        <v>93</v>
      </c>
      <c r="B15" s="113"/>
      <c r="C15" s="37"/>
    </row>
    <row r="16" s="36" customFormat="1" ht="25" customHeight="1" spans="1:3">
      <c r="A16" s="111" t="s">
        <v>94</v>
      </c>
      <c r="B16" s="113"/>
      <c r="C16" s="37"/>
    </row>
    <row r="17" s="36" customFormat="1" ht="25" customHeight="1" spans="1:3">
      <c r="A17" s="111" t="s">
        <v>95</v>
      </c>
      <c r="B17" s="113"/>
      <c r="C17" s="37"/>
    </row>
    <row r="18" s="36" customFormat="1" ht="25" customHeight="1" spans="1:3">
      <c r="A18" s="111" t="s">
        <v>96</v>
      </c>
      <c r="B18" s="113"/>
      <c r="C18" s="37"/>
    </row>
    <row r="19" s="36" customFormat="1" ht="25" customHeight="1" spans="1:3">
      <c r="A19" s="111" t="s">
        <v>97</v>
      </c>
      <c r="B19" s="112">
        <f>B20+B23+B26+B27</f>
        <v>0</v>
      </c>
      <c r="C19" s="37"/>
    </row>
    <row r="20" s="36" customFormat="1" ht="25" customHeight="1" spans="1:3">
      <c r="A20" s="111" t="s">
        <v>98</v>
      </c>
      <c r="B20" s="112">
        <f>B21+B22</f>
        <v>0</v>
      </c>
      <c r="C20" s="37"/>
    </row>
    <row r="21" s="36" customFormat="1" ht="25" customHeight="1" spans="1:3">
      <c r="A21" s="111" t="s">
        <v>99</v>
      </c>
      <c r="B21" s="112"/>
      <c r="C21" s="37"/>
    </row>
    <row r="22" s="36" customFormat="1" ht="25" customHeight="1" spans="1:3">
      <c r="A22" s="111" t="s">
        <v>100</v>
      </c>
      <c r="B22" s="112"/>
      <c r="C22" s="37"/>
    </row>
    <row r="23" s="36" customFormat="1" ht="25" customHeight="1" spans="1:3">
      <c r="A23" s="111" t="s">
        <v>101</v>
      </c>
      <c r="B23" s="112">
        <f>B24+B25</f>
        <v>0</v>
      </c>
      <c r="C23" s="37"/>
    </row>
    <row r="24" s="36" customFormat="1" ht="25" customHeight="1" spans="1:3">
      <c r="A24" s="111" t="s">
        <v>102</v>
      </c>
      <c r="B24" s="112"/>
      <c r="C24" s="37"/>
    </row>
    <row r="25" s="36" customFormat="1" ht="25" customHeight="1" spans="1:3">
      <c r="A25" s="111" t="s">
        <v>103</v>
      </c>
      <c r="B25" s="112"/>
      <c r="C25" s="37"/>
    </row>
    <row r="26" s="36" customFormat="1" ht="25" customHeight="1" spans="1:3">
      <c r="A26" s="111" t="s">
        <v>104</v>
      </c>
      <c r="B26" s="112"/>
      <c r="C26" s="37"/>
    </row>
    <row r="27" s="36" customFormat="1" ht="25" customHeight="1" spans="1:3">
      <c r="A27" s="111" t="s">
        <v>105</v>
      </c>
      <c r="B27" s="112"/>
      <c r="C27" s="37"/>
    </row>
    <row r="28" ht="25" customHeight="1" spans="1:2">
      <c r="A28" s="114"/>
      <c r="B28" s="112"/>
    </row>
    <row r="29" s="36" customFormat="1" ht="25" customHeight="1" spans="1:3">
      <c r="A29" s="115" t="s">
        <v>106</v>
      </c>
      <c r="B29" s="116">
        <f>B5+B8+B11+B15+B16+B17+B18+B19</f>
        <v>7633033.6471</v>
      </c>
      <c r="C29" s="37"/>
    </row>
  </sheetData>
  <sheetProtection formatCells="0" formatColumns="0" formatRows="0"/>
  <mergeCells count="1">
    <mergeCell ref="A2:B2"/>
  </mergeCells>
  <printOptions horizontalCentered="1"/>
  <pageMargins left="0.590277777777778" right="0.393700787401575" top="0.511805555555556" bottom="0.78740157480315" header="0" footer="0.393700787401575"/>
  <pageSetup paperSize="9" fitToHeight="100" orientation="portrait" horizontalDpi="300" verticalDpi="300"/>
  <headerFooter alignWithMargins="0"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6"/>
  <sheetViews>
    <sheetView workbookViewId="0">
      <selection activeCell="L15" sqref="L15"/>
    </sheetView>
  </sheetViews>
  <sheetFormatPr defaultColWidth="10" defaultRowHeight="13.5" outlineLevelCol="4"/>
  <cols>
    <col min="1" max="1" width="30.125" customWidth="1"/>
    <col min="2" max="2" width="15.0666666666667" style="48" customWidth="1"/>
    <col min="3" max="3" width="13.7" style="48" customWidth="1"/>
    <col min="4" max="4" width="13.3" customWidth="1"/>
    <col min="5" max="5" width="12.75" customWidth="1"/>
  </cols>
  <sheetData>
    <row r="1" ht="14.3" customHeight="1" spans="1:5">
      <c r="A1" s="30"/>
      <c r="B1" s="51"/>
      <c r="C1" s="51"/>
      <c r="D1" s="30"/>
      <c r="E1" s="30"/>
    </row>
    <row r="2" ht="39.85" customHeight="1" spans="1:5">
      <c r="A2" s="31" t="s">
        <v>107</v>
      </c>
      <c r="B2" s="31"/>
      <c r="C2" s="31"/>
      <c r="D2" s="31"/>
      <c r="E2" s="31"/>
    </row>
    <row r="3" ht="22.75" customHeight="1" spans="1:5">
      <c r="A3" s="32"/>
      <c r="B3" s="52"/>
      <c r="C3" s="52"/>
      <c r="D3" s="32"/>
      <c r="E3" s="32" t="s">
        <v>32</v>
      </c>
    </row>
    <row r="4" ht="31" customHeight="1" spans="1:5">
      <c r="A4" s="106" t="s">
        <v>108</v>
      </c>
      <c r="B4" s="106" t="s">
        <v>109</v>
      </c>
      <c r="C4" s="106" t="s">
        <v>110</v>
      </c>
      <c r="D4" s="106" t="s">
        <v>111</v>
      </c>
      <c r="E4" s="106" t="s">
        <v>112</v>
      </c>
    </row>
    <row r="5" ht="31" customHeight="1" spans="1:5">
      <c r="A5" s="107" t="s">
        <v>113</v>
      </c>
      <c r="B5" s="58">
        <f>B6+B9+B14</f>
        <v>7633033.6471</v>
      </c>
      <c r="C5" s="58">
        <f>C6+C9+C14</f>
        <v>7633033.6471</v>
      </c>
      <c r="D5" s="108"/>
      <c r="E5" s="108"/>
    </row>
    <row r="6" ht="31" customHeight="1" spans="1:5">
      <c r="A6" s="92" t="s">
        <v>114</v>
      </c>
      <c r="B6" s="58">
        <v>7164937.038</v>
      </c>
      <c r="C6" s="58">
        <v>7164937.038</v>
      </c>
      <c r="D6" s="108"/>
      <c r="E6" s="108"/>
    </row>
    <row r="7" ht="31" customHeight="1" spans="1:5">
      <c r="A7" s="92" t="s">
        <v>115</v>
      </c>
      <c r="B7" s="93">
        <v>7164937.038</v>
      </c>
      <c r="C7" s="93">
        <v>7164937.038</v>
      </c>
      <c r="D7" s="108"/>
      <c r="E7" s="108"/>
    </row>
    <row r="8" ht="31" customHeight="1" spans="1:5">
      <c r="A8" s="92" t="s">
        <v>116</v>
      </c>
      <c r="B8" s="93">
        <v>7164937.038</v>
      </c>
      <c r="C8" s="93">
        <v>7164937.038</v>
      </c>
      <c r="D8" s="109"/>
      <c r="E8" s="109"/>
    </row>
    <row r="9" ht="31" customHeight="1" spans="1:5">
      <c r="A9" s="92" t="s">
        <v>117</v>
      </c>
      <c r="B9" s="66">
        <v>102853.1056</v>
      </c>
      <c r="C9" s="66">
        <v>102853.1056</v>
      </c>
      <c r="D9" s="59"/>
      <c r="E9" s="59"/>
    </row>
    <row r="10" ht="31" customHeight="1" spans="1:5">
      <c r="A10" s="92" t="s">
        <v>118</v>
      </c>
      <c r="B10" s="66">
        <v>65263.44</v>
      </c>
      <c r="C10" s="66">
        <v>65263.44</v>
      </c>
      <c r="D10" s="59"/>
      <c r="E10" s="59"/>
    </row>
    <row r="11" ht="31" customHeight="1" spans="1:5">
      <c r="A11" s="92" t="s">
        <v>119</v>
      </c>
      <c r="B11" s="66">
        <v>65263.44</v>
      </c>
      <c r="C11" s="66">
        <v>65263.44</v>
      </c>
      <c r="D11" s="59"/>
      <c r="E11" s="59"/>
    </row>
    <row r="12" ht="31" customHeight="1" spans="1:5">
      <c r="A12" s="92" t="s">
        <v>120</v>
      </c>
      <c r="B12" s="66">
        <v>37589.6656</v>
      </c>
      <c r="C12" s="66">
        <v>37589.6656</v>
      </c>
      <c r="D12" s="59"/>
      <c r="E12" s="59"/>
    </row>
    <row r="13" ht="31" customHeight="1" spans="1:5">
      <c r="A13" s="92" t="s">
        <v>121</v>
      </c>
      <c r="B13" s="66">
        <v>37589.6656</v>
      </c>
      <c r="C13" s="66">
        <v>37589.6656</v>
      </c>
      <c r="D13" s="59"/>
      <c r="E13" s="59"/>
    </row>
    <row r="14" ht="31" customHeight="1" spans="1:5">
      <c r="A14" s="94" t="s">
        <v>122</v>
      </c>
      <c r="B14" s="66">
        <v>365243.5035</v>
      </c>
      <c r="C14" s="66">
        <v>365243.5035</v>
      </c>
      <c r="D14" s="59"/>
      <c r="E14" s="59"/>
    </row>
    <row r="15" ht="31" customHeight="1" spans="1:5">
      <c r="A15" s="94" t="s">
        <v>123</v>
      </c>
      <c r="B15" s="66">
        <v>365243.5035</v>
      </c>
      <c r="C15" s="66">
        <v>365243.5035</v>
      </c>
      <c r="D15" s="59"/>
      <c r="E15" s="59"/>
    </row>
    <row r="16" ht="31" customHeight="1" spans="1:5">
      <c r="A16" s="94" t="s">
        <v>124</v>
      </c>
      <c r="B16" s="66">
        <v>365243.5035</v>
      </c>
      <c r="C16" s="66">
        <v>365243.5035</v>
      </c>
      <c r="D16" s="59"/>
      <c r="E16" s="59"/>
    </row>
  </sheetData>
  <mergeCells count="1">
    <mergeCell ref="A2:E2"/>
  </mergeCells>
  <pageMargins left="0.751388888888889" right="0.751388888888889" top="1.45208333333333" bottom="0.271527777777778" header="0" footer="0"/>
  <pageSetup paperSize="9" orientation="portrait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7"/>
  <sheetViews>
    <sheetView topLeftCell="A4" workbookViewId="0">
      <selection activeCell="L15" sqref="L15"/>
    </sheetView>
  </sheetViews>
  <sheetFormatPr defaultColWidth="10" defaultRowHeight="13.5" outlineLevelCol="6"/>
  <cols>
    <col min="1" max="1" width="24.5666666666667" customWidth="1"/>
    <col min="2" max="2" width="13" style="48" customWidth="1"/>
    <col min="3" max="3" width="36.6416666666667" customWidth="1"/>
    <col min="4" max="4" width="12" style="48" customWidth="1"/>
    <col min="5" max="5" width="12.75" customWidth="1"/>
    <col min="6" max="8" width="9.76666666666667" customWidth="1"/>
  </cols>
  <sheetData>
    <row r="1" ht="14.3" customHeight="1" spans="1:7">
      <c r="A1" s="30"/>
      <c r="B1" s="51"/>
      <c r="C1" s="30"/>
      <c r="D1" s="51"/>
      <c r="E1" s="30"/>
      <c r="F1" s="30"/>
      <c r="G1" s="30"/>
    </row>
    <row r="2" ht="39.85" customHeight="1" spans="1:7">
      <c r="A2" s="31" t="s">
        <v>125</v>
      </c>
      <c r="B2" s="31"/>
      <c r="C2" s="31"/>
      <c r="D2" s="31"/>
      <c r="E2" s="30"/>
      <c r="F2" s="30"/>
      <c r="G2" s="30"/>
    </row>
    <row r="3" ht="22.75" customHeight="1" spans="1:7">
      <c r="A3" s="32"/>
      <c r="B3" s="52"/>
      <c r="C3" s="75" t="s">
        <v>32</v>
      </c>
      <c r="D3" s="86"/>
      <c r="E3" s="32"/>
      <c r="F3" s="32"/>
      <c r="G3" s="32"/>
    </row>
    <row r="4" ht="22.75" customHeight="1" spans="1:7">
      <c r="A4" s="95" t="s">
        <v>33</v>
      </c>
      <c r="B4" s="95"/>
      <c r="C4" s="95" t="s">
        <v>34</v>
      </c>
      <c r="D4" s="95"/>
      <c r="E4" s="32"/>
      <c r="F4" s="32"/>
      <c r="G4" s="32"/>
    </row>
    <row r="5" ht="22.75" customHeight="1" spans="1:7">
      <c r="A5" s="95" t="s">
        <v>35</v>
      </c>
      <c r="B5" s="95" t="s">
        <v>36</v>
      </c>
      <c r="C5" s="95" t="s">
        <v>35</v>
      </c>
      <c r="D5" s="95" t="s">
        <v>113</v>
      </c>
      <c r="E5" s="32"/>
      <c r="F5" s="32"/>
      <c r="G5" s="32"/>
    </row>
    <row r="6" ht="19" customHeight="1" spans="1:7">
      <c r="A6" s="72" t="s">
        <v>126</v>
      </c>
      <c r="B6" s="101">
        <f>SUM(B7:B9)</f>
        <v>7633033.6471</v>
      </c>
      <c r="C6" s="72" t="s">
        <v>127</v>
      </c>
      <c r="D6" s="101">
        <f>D7+D14+D16</f>
        <v>7633033.6471</v>
      </c>
      <c r="E6" s="32"/>
      <c r="F6" s="32"/>
      <c r="G6" s="32"/>
    </row>
    <row r="7" ht="19" customHeight="1" spans="1:7">
      <c r="A7" s="72" t="s">
        <v>128</v>
      </c>
      <c r="B7" s="101">
        <v>7633033.6471</v>
      </c>
      <c r="C7" s="72" t="s">
        <v>129</v>
      </c>
      <c r="D7" s="101">
        <v>7164937.038</v>
      </c>
      <c r="E7" s="32"/>
      <c r="F7" s="32"/>
      <c r="G7" s="32"/>
    </row>
    <row r="8" ht="19" customHeight="1" spans="1:7">
      <c r="A8" s="72" t="s">
        <v>130</v>
      </c>
      <c r="B8" s="102"/>
      <c r="C8" s="72" t="s">
        <v>131</v>
      </c>
      <c r="D8" s="101"/>
      <c r="E8" s="32"/>
      <c r="F8" s="32"/>
      <c r="G8" s="32"/>
    </row>
    <row r="9" ht="19" customHeight="1" spans="1:7">
      <c r="A9" s="72" t="s">
        <v>132</v>
      </c>
      <c r="B9" s="102"/>
      <c r="C9" s="72" t="s">
        <v>133</v>
      </c>
      <c r="D9" s="101"/>
      <c r="E9" s="32"/>
      <c r="F9" s="32"/>
      <c r="G9" s="32"/>
    </row>
    <row r="10" ht="19" customHeight="1" spans="1:7">
      <c r="A10" s="72"/>
      <c r="B10" s="103"/>
      <c r="C10" s="72" t="s">
        <v>134</v>
      </c>
      <c r="D10" s="101"/>
      <c r="E10" s="32"/>
      <c r="F10" s="32"/>
      <c r="G10" s="32"/>
    </row>
    <row r="11" ht="19" customHeight="1" spans="1:7">
      <c r="A11" s="72"/>
      <c r="B11" s="103"/>
      <c r="C11" s="72" t="s">
        <v>135</v>
      </c>
      <c r="D11" s="101"/>
      <c r="E11" s="32"/>
      <c r="F11" s="32"/>
      <c r="G11" s="32"/>
    </row>
    <row r="12" ht="19" customHeight="1" spans="1:7">
      <c r="A12" s="72"/>
      <c r="B12" s="103"/>
      <c r="C12" s="72" t="s">
        <v>136</v>
      </c>
      <c r="D12" s="101"/>
      <c r="E12" s="32"/>
      <c r="F12" s="32"/>
      <c r="G12" s="32"/>
    </row>
    <row r="13" ht="19" customHeight="1" spans="1:7">
      <c r="A13" s="69"/>
      <c r="B13" s="104"/>
      <c r="C13" s="72" t="s">
        <v>137</v>
      </c>
      <c r="D13" s="101"/>
      <c r="E13" s="32"/>
      <c r="F13" s="32"/>
      <c r="G13" s="32"/>
    </row>
    <row r="14" ht="19" customHeight="1" spans="1:7">
      <c r="A14" s="72"/>
      <c r="B14" s="103"/>
      <c r="C14" s="72" t="s">
        <v>138</v>
      </c>
      <c r="D14" s="101">
        <v>102853.1056</v>
      </c>
      <c r="E14" s="32"/>
      <c r="F14" s="32"/>
      <c r="G14" s="74"/>
    </row>
    <row r="15" ht="19" customHeight="1" spans="1:7">
      <c r="A15" s="72"/>
      <c r="B15" s="103"/>
      <c r="C15" s="72" t="s">
        <v>139</v>
      </c>
      <c r="D15" s="101"/>
      <c r="E15" s="32"/>
      <c r="F15" s="32"/>
      <c r="G15" s="32"/>
    </row>
    <row r="16" ht="19" customHeight="1" spans="1:7">
      <c r="A16" s="72"/>
      <c r="B16" s="103"/>
      <c r="C16" s="72" t="s">
        <v>140</v>
      </c>
      <c r="D16" s="101">
        <v>365243.5035</v>
      </c>
      <c r="E16" s="32"/>
      <c r="F16" s="32"/>
      <c r="G16" s="32"/>
    </row>
    <row r="17" ht="19" customHeight="1" spans="1:7">
      <c r="A17" s="72"/>
      <c r="B17" s="103"/>
      <c r="C17" s="72" t="s">
        <v>141</v>
      </c>
      <c r="D17" s="101"/>
      <c r="E17" s="32"/>
      <c r="F17" s="32"/>
      <c r="G17" s="32"/>
    </row>
    <row r="18" ht="19" customHeight="1" spans="1:7">
      <c r="A18" s="72"/>
      <c r="B18" s="103"/>
      <c r="C18" s="72" t="s">
        <v>142</v>
      </c>
      <c r="D18" s="101"/>
      <c r="E18" s="32"/>
      <c r="F18" s="32"/>
      <c r="G18" s="32"/>
    </row>
    <row r="19" ht="19" customHeight="1" spans="1:7">
      <c r="A19" s="72"/>
      <c r="B19" s="34"/>
      <c r="C19" s="72" t="s">
        <v>143</v>
      </c>
      <c r="D19" s="101"/>
      <c r="E19" s="32"/>
      <c r="F19" s="32"/>
      <c r="G19" s="32"/>
    </row>
    <row r="20" ht="19" customHeight="1" spans="1:7">
      <c r="A20" s="72"/>
      <c r="B20" s="34"/>
      <c r="C20" s="72" t="s">
        <v>144</v>
      </c>
      <c r="D20" s="102"/>
      <c r="E20" s="32"/>
      <c r="F20" s="32"/>
      <c r="G20" s="32"/>
    </row>
    <row r="21" ht="19" customHeight="1" spans="1:7">
      <c r="A21" s="72"/>
      <c r="B21" s="34"/>
      <c r="C21" s="72" t="s">
        <v>145</v>
      </c>
      <c r="D21" s="102"/>
      <c r="E21" s="32"/>
      <c r="F21" s="32"/>
      <c r="G21" s="32"/>
    </row>
    <row r="22" ht="19" customHeight="1" spans="1:7">
      <c r="A22" s="72"/>
      <c r="B22" s="34"/>
      <c r="C22" s="72" t="s">
        <v>146</v>
      </c>
      <c r="D22" s="102"/>
      <c r="E22" s="32"/>
      <c r="F22" s="32"/>
      <c r="G22" s="32"/>
    </row>
    <row r="23" ht="19" customHeight="1" spans="1:7">
      <c r="A23" s="72"/>
      <c r="B23" s="34"/>
      <c r="C23" s="72" t="s">
        <v>147</v>
      </c>
      <c r="D23" s="102"/>
      <c r="E23" s="32"/>
      <c r="F23" s="32"/>
      <c r="G23" s="32"/>
    </row>
    <row r="24" ht="19" customHeight="1" spans="1:7">
      <c r="A24" s="72"/>
      <c r="B24" s="34"/>
      <c r="C24" s="72" t="s">
        <v>148</v>
      </c>
      <c r="D24" s="102"/>
      <c r="E24" s="32"/>
      <c r="F24" s="32"/>
      <c r="G24" s="32"/>
    </row>
    <row r="25" ht="19" customHeight="1" spans="1:7">
      <c r="A25" s="72"/>
      <c r="B25" s="34"/>
      <c r="C25" s="72" t="s">
        <v>149</v>
      </c>
      <c r="D25" s="102"/>
      <c r="E25" s="32"/>
      <c r="F25" s="32"/>
      <c r="G25" s="32"/>
    </row>
    <row r="26" ht="19" customHeight="1" spans="1:7">
      <c r="A26" s="72"/>
      <c r="B26" s="34"/>
      <c r="C26" s="72" t="s">
        <v>150</v>
      </c>
      <c r="D26" s="102"/>
      <c r="E26" s="32"/>
      <c r="F26" s="32"/>
      <c r="G26" s="32"/>
    </row>
    <row r="27" ht="19" customHeight="1" spans="1:7">
      <c r="A27" s="72"/>
      <c r="B27" s="34"/>
      <c r="C27" s="72" t="s">
        <v>151</v>
      </c>
      <c r="D27" s="102"/>
      <c r="E27" s="32"/>
      <c r="F27" s="32"/>
      <c r="G27" s="32"/>
    </row>
    <row r="28" ht="19" customHeight="1" spans="1:7">
      <c r="A28" s="72"/>
      <c r="B28" s="34"/>
      <c r="C28" s="72" t="s">
        <v>152</v>
      </c>
      <c r="D28" s="102"/>
      <c r="E28" s="32"/>
      <c r="F28" s="32"/>
      <c r="G28" s="32"/>
    </row>
    <row r="29" ht="19" customHeight="1" spans="1:7">
      <c r="A29" s="72"/>
      <c r="B29" s="34"/>
      <c r="C29" s="72" t="s">
        <v>153</v>
      </c>
      <c r="D29" s="102"/>
      <c r="E29" s="32"/>
      <c r="F29" s="32"/>
      <c r="G29" s="32"/>
    </row>
    <row r="30" ht="19" customHeight="1" spans="1:7">
      <c r="A30" s="72"/>
      <c r="B30" s="34"/>
      <c r="C30" s="72" t="s">
        <v>154</v>
      </c>
      <c r="D30" s="102"/>
      <c r="E30" s="32"/>
      <c r="F30" s="32"/>
      <c r="G30" s="32"/>
    </row>
    <row r="31" ht="19" customHeight="1" spans="1:7">
      <c r="A31" s="72"/>
      <c r="B31" s="34"/>
      <c r="C31" s="72" t="s">
        <v>155</v>
      </c>
      <c r="D31" s="102"/>
      <c r="E31" s="32"/>
      <c r="F31" s="32"/>
      <c r="G31" s="32"/>
    </row>
    <row r="32" ht="19" customHeight="1" spans="1:7">
      <c r="A32" s="72"/>
      <c r="B32" s="34"/>
      <c r="C32" s="72" t="s">
        <v>156</v>
      </c>
      <c r="D32" s="102"/>
      <c r="E32" s="32"/>
      <c r="F32" s="32"/>
      <c r="G32" s="32"/>
    </row>
    <row r="33" ht="19" customHeight="1" spans="1:7">
      <c r="A33" s="72"/>
      <c r="B33" s="34"/>
      <c r="C33" s="72" t="s">
        <v>157</v>
      </c>
      <c r="D33" s="102"/>
      <c r="E33" s="32"/>
      <c r="F33" s="32"/>
      <c r="G33" s="32"/>
    </row>
    <row r="34" ht="19" customHeight="1" spans="1:7">
      <c r="A34" s="72"/>
      <c r="B34" s="34"/>
      <c r="C34" s="72" t="s">
        <v>158</v>
      </c>
      <c r="D34" s="102"/>
      <c r="E34" s="32"/>
      <c r="F34" s="32"/>
      <c r="G34" s="32"/>
    </row>
    <row r="35" ht="19" customHeight="1" spans="1:7">
      <c r="A35" s="72"/>
      <c r="B35" s="34"/>
      <c r="C35" s="72" t="s">
        <v>159</v>
      </c>
      <c r="D35" s="102"/>
      <c r="E35" s="32"/>
      <c r="F35" s="32"/>
      <c r="G35" s="32"/>
    </row>
    <row r="36" ht="19" customHeight="1" spans="1:7">
      <c r="A36" s="72"/>
      <c r="B36" s="34"/>
      <c r="C36" s="72" t="s">
        <v>160</v>
      </c>
      <c r="D36" s="101"/>
      <c r="E36" s="32"/>
      <c r="F36" s="32"/>
      <c r="G36" s="32"/>
    </row>
    <row r="37" ht="19" customHeight="1" spans="1:7">
      <c r="A37" s="95" t="s">
        <v>161</v>
      </c>
      <c r="B37" s="105">
        <f>B6</f>
        <v>7633033.6471</v>
      </c>
      <c r="C37" s="95" t="s">
        <v>162</v>
      </c>
      <c r="D37" s="105">
        <f>D6</f>
        <v>7633033.6471</v>
      </c>
      <c r="E37" s="74"/>
      <c r="F37" s="32"/>
      <c r="G37" s="32"/>
    </row>
  </sheetData>
  <mergeCells count="4">
    <mergeCell ref="A2:D2"/>
    <mergeCell ref="C3:D3"/>
    <mergeCell ref="A4:B4"/>
    <mergeCell ref="C4:D4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"/>
  <sheetViews>
    <sheetView workbookViewId="0">
      <selection activeCell="L15" sqref="L15"/>
    </sheetView>
  </sheetViews>
  <sheetFormatPr defaultColWidth="10" defaultRowHeight="13.5" outlineLevelRow="7"/>
  <cols>
    <col min="1" max="1" width="16.125" customWidth="1"/>
    <col min="2" max="4" width="13.125" customWidth="1"/>
    <col min="5" max="5" width="12.75" customWidth="1"/>
    <col min="6" max="11" width="10.25" customWidth="1"/>
  </cols>
  <sheetData>
    <row r="1" ht="54" customHeight="1" spans="1:11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</row>
    <row r="2" ht="39.85" customHeight="1" spans="1:11">
      <c r="A2" s="31" t="s">
        <v>163</v>
      </c>
      <c r="B2" s="31"/>
      <c r="C2" s="31"/>
      <c r="D2" s="31"/>
      <c r="E2" s="31"/>
      <c r="F2" s="31"/>
      <c r="G2" s="31"/>
      <c r="H2" s="31"/>
      <c r="I2" s="31"/>
      <c r="J2" s="31"/>
      <c r="K2" s="31"/>
    </row>
    <row r="3" ht="22.75" customHeight="1" spans="1:11">
      <c r="A3" s="32"/>
      <c r="B3" s="32"/>
      <c r="C3" s="32"/>
      <c r="D3" s="32"/>
      <c r="E3" s="32"/>
      <c r="F3" s="32"/>
      <c r="G3" s="32"/>
      <c r="H3" s="32"/>
      <c r="I3" s="32"/>
      <c r="J3" s="75" t="s">
        <v>32</v>
      </c>
      <c r="K3" s="75"/>
    </row>
    <row r="4" ht="22.75" customHeight="1" spans="1:11">
      <c r="A4" s="95" t="s">
        <v>164</v>
      </c>
      <c r="B4" s="95" t="s">
        <v>113</v>
      </c>
      <c r="C4" s="95" t="s">
        <v>165</v>
      </c>
      <c r="D4" s="95"/>
      <c r="E4" s="95"/>
      <c r="F4" s="95" t="s">
        <v>166</v>
      </c>
      <c r="G4" s="95"/>
      <c r="H4" s="95"/>
      <c r="I4" s="95" t="s">
        <v>167</v>
      </c>
      <c r="J4" s="95"/>
      <c r="K4" s="95"/>
    </row>
    <row r="5" ht="22.75" customHeight="1" spans="1:11">
      <c r="A5" s="95"/>
      <c r="B5" s="95"/>
      <c r="C5" s="34" t="s">
        <v>113</v>
      </c>
      <c r="D5" s="34" t="s">
        <v>110</v>
      </c>
      <c r="E5" s="34" t="s">
        <v>111</v>
      </c>
      <c r="F5" s="34" t="s">
        <v>113</v>
      </c>
      <c r="G5" s="34" t="s">
        <v>110</v>
      </c>
      <c r="H5" s="34" t="s">
        <v>111</v>
      </c>
      <c r="I5" s="34" t="s">
        <v>113</v>
      </c>
      <c r="J5" s="34" t="s">
        <v>110</v>
      </c>
      <c r="K5" s="34" t="s">
        <v>111</v>
      </c>
    </row>
    <row r="6" ht="22.75" customHeight="1" spans="1:11">
      <c r="A6" s="69" t="s">
        <v>113</v>
      </c>
      <c r="B6" s="96">
        <v>7633033.6471</v>
      </c>
      <c r="C6" s="96">
        <v>7633033.6471</v>
      </c>
      <c r="D6" s="97">
        <v>7633033.6471</v>
      </c>
      <c r="E6" s="96"/>
      <c r="F6" s="96"/>
      <c r="G6" s="96"/>
      <c r="H6" s="96"/>
      <c r="I6" s="96"/>
      <c r="J6" s="96"/>
      <c r="K6" s="96"/>
    </row>
    <row r="7" ht="22.75" customHeight="1" spans="1:11">
      <c r="A7" s="98" t="s">
        <v>2</v>
      </c>
      <c r="B7" s="96">
        <v>7633033.6471</v>
      </c>
      <c r="C7" s="96">
        <v>7633033.6471</v>
      </c>
      <c r="D7" s="97">
        <v>7633033.6471</v>
      </c>
      <c r="E7" s="97"/>
      <c r="F7" s="97"/>
      <c r="G7" s="97"/>
      <c r="H7" s="97"/>
      <c r="I7" s="97"/>
      <c r="J7" s="97"/>
      <c r="K7" s="97"/>
    </row>
    <row r="8" ht="22.75" customHeight="1" spans="1:11">
      <c r="A8" s="99"/>
      <c r="B8" s="100"/>
      <c r="C8" s="100"/>
      <c r="D8" s="97"/>
      <c r="E8" s="97"/>
      <c r="F8" s="97"/>
      <c r="G8" s="97"/>
      <c r="H8" s="97"/>
      <c r="I8" s="97"/>
      <c r="J8" s="97"/>
      <c r="K8" s="97"/>
    </row>
  </sheetData>
  <mergeCells count="7">
    <mergeCell ref="A2:K2"/>
    <mergeCell ref="J3:K3"/>
    <mergeCell ref="C4:E4"/>
    <mergeCell ref="F4:H4"/>
    <mergeCell ref="I4:K4"/>
    <mergeCell ref="A4:A5"/>
    <mergeCell ref="B4:B5"/>
  </mergeCells>
  <printOptions horizontalCentered="1"/>
  <pageMargins left="0.751388888888889" right="0.751388888888889" top="0.271527777777778" bottom="0.271527777777778" header="0" footer="0"/>
  <pageSetup paperSize="9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7"/>
  <sheetViews>
    <sheetView workbookViewId="0">
      <selection activeCell="L15" sqref="L15"/>
    </sheetView>
  </sheetViews>
  <sheetFormatPr defaultColWidth="10" defaultRowHeight="13.5" outlineLevelCol="4"/>
  <cols>
    <col min="1" max="1" width="8.875" customWidth="1"/>
    <col min="2" max="2" width="25.7833333333333" customWidth="1"/>
    <col min="3" max="4" width="15.875" style="48" customWidth="1"/>
    <col min="5" max="5" width="12.75" style="48" customWidth="1"/>
  </cols>
  <sheetData>
    <row r="1" ht="10" customHeight="1" spans="1:1">
      <c r="A1" s="51"/>
    </row>
    <row r="2" ht="36.9" customHeight="1" spans="1:5">
      <c r="A2" s="31" t="s">
        <v>168</v>
      </c>
      <c r="B2" s="31"/>
      <c r="C2" s="31"/>
      <c r="D2" s="31"/>
      <c r="E2" s="31"/>
    </row>
    <row r="3" ht="21.85" customHeight="1" spans="1:5">
      <c r="A3" s="32"/>
      <c r="B3" s="32"/>
      <c r="C3" s="86" t="s">
        <v>32</v>
      </c>
      <c r="D3" s="86"/>
      <c r="E3" s="86"/>
    </row>
    <row r="4" ht="22.75" customHeight="1" spans="1:5">
      <c r="A4" s="76" t="s">
        <v>108</v>
      </c>
      <c r="B4" s="76"/>
      <c r="C4" s="76" t="s">
        <v>165</v>
      </c>
      <c r="D4" s="76"/>
      <c r="E4" s="76"/>
    </row>
    <row r="5" ht="37" customHeight="1" spans="1:5">
      <c r="A5" s="87" t="s">
        <v>169</v>
      </c>
      <c r="B5" s="87" t="s">
        <v>170</v>
      </c>
      <c r="C5" s="88" t="s">
        <v>113</v>
      </c>
      <c r="D5" s="87" t="s">
        <v>110</v>
      </c>
      <c r="E5" s="87" t="s">
        <v>111</v>
      </c>
    </row>
    <row r="6" ht="37" customHeight="1" spans="1:5">
      <c r="A6" s="89"/>
      <c r="B6" s="90" t="s">
        <v>113</v>
      </c>
      <c r="C6" s="91">
        <f>C7+C10+C15</f>
        <v>7633033.6471</v>
      </c>
      <c r="D6" s="91">
        <f>D7+D10+D15</f>
        <v>7633033.6471</v>
      </c>
      <c r="E6" s="87"/>
    </row>
    <row r="7" ht="37" customHeight="1" spans="1:5">
      <c r="A7" s="82" t="s">
        <v>171</v>
      </c>
      <c r="B7" s="92" t="s">
        <v>172</v>
      </c>
      <c r="C7" s="93">
        <v>7164937.038</v>
      </c>
      <c r="D7" s="93">
        <v>7164937.038</v>
      </c>
      <c r="E7" s="76"/>
    </row>
    <row r="8" ht="37" customHeight="1" spans="1:5">
      <c r="A8" s="82" t="s">
        <v>173</v>
      </c>
      <c r="B8" s="92" t="s">
        <v>174</v>
      </c>
      <c r="C8" s="93">
        <v>7164937.038</v>
      </c>
      <c r="D8" s="93">
        <v>7164937.038</v>
      </c>
      <c r="E8" s="76"/>
    </row>
    <row r="9" ht="37" customHeight="1" spans="1:5">
      <c r="A9" s="82" t="s">
        <v>175</v>
      </c>
      <c r="B9" s="92" t="s">
        <v>116</v>
      </c>
      <c r="C9" s="93">
        <v>7164937.038</v>
      </c>
      <c r="D9" s="93">
        <v>7164937.038</v>
      </c>
      <c r="E9" s="53"/>
    </row>
    <row r="10" ht="37" customHeight="1" spans="1:5">
      <c r="A10" s="82" t="s">
        <v>176</v>
      </c>
      <c r="B10" s="92" t="s">
        <v>117</v>
      </c>
      <c r="C10" s="66">
        <f>C11+C13</f>
        <v>102853.1056</v>
      </c>
      <c r="D10" s="66">
        <f>D11+D13</f>
        <v>102853.1056</v>
      </c>
      <c r="E10" s="60"/>
    </row>
    <row r="11" ht="37" customHeight="1" spans="1:5">
      <c r="A11" s="82" t="s">
        <v>177</v>
      </c>
      <c r="B11" s="92" t="s">
        <v>118</v>
      </c>
      <c r="C11" s="66">
        <v>65263.44</v>
      </c>
      <c r="D11" s="66">
        <v>65263.44</v>
      </c>
      <c r="E11" s="60"/>
    </row>
    <row r="12" ht="37" customHeight="1" spans="1:5">
      <c r="A12" s="82" t="s">
        <v>178</v>
      </c>
      <c r="B12" s="92" t="s">
        <v>119</v>
      </c>
      <c r="C12" s="66">
        <v>65263.44</v>
      </c>
      <c r="D12" s="66">
        <v>65263.44</v>
      </c>
      <c r="E12" s="60"/>
    </row>
    <row r="13" ht="37" customHeight="1" spans="1:5">
      <c r="A13" s="82">
        <v>20899</v>
      </c>
      <c r="B13" s="92" t="s">
        <v>120</v>
      </c>
      <c r="C13" s="66">
        <v>37589.6656</v>
      </c>
      <c r="D13" s="66">
        <v>37589.6656</v>
      </c>
      <c r="E13" s="60"/>
    </row>
    <row r="14" ht="37" customHeight="1" spans="1:5">
      <c r="A14" s="82">
        <v>2089999</v>
      </c>
      <c r="B14" s="92" t="s">
        <v>121</v>
      </c>
      <c r="C14" s="66">
        <v>37589.6656</v>
      </c>
      <c r="D14" s="66">
        <v>37589.6656</v>
      </c>
      <c r="E14" s="60"/>
    </row>
    <row r="15" ht="37" customHeight="1" spans="1:5">
      <c r="A15" s="82">
        <v>210</v>
      </c>
      <c r="B15" s="94" t="s">
        <v>122</v>
      </c>
      <c r="C15" s="66">
        <v>365243.5035</v>
      </c>
      <c r="D15" s="66">
        <v>365243.5035</v>
      </c>
      <c r="E15" s="60"/>
    </row>
    <row r="16" ht="37" customHeight="1" spans="1:5">
      <c r="A16" s="82">
        <v>21011</v>
      </c>
      <c r="B16" s="94" t="s">
        <v>123</v>
      </c>
      <c r="C16" s="66">
        <v>365243.5035</v>
      </c>
      <c r="D16" s="66">
        <v>365243.5035</v>
      </c>
      <c r="E16" s="60"/>
    </row>
    <row r="17" ht="37" customHeight="1" spans="1:5">
      <c r="A17" s="82" t="s">
        <v>179</v>
      </c>
      <c r="B17" s="94" t="s">
        <v>124</v>
      </c>
      <c r="C17" s="66">
        <v>365243.5035</v>
      </c>
      <c r="D17" s="66">
        <v>365243.5035</v>
      </c>
      <c r="E17" s="60"/>
    </row>
  </sheetData>
  <mergeCells count="4">
    <mergeCell ref="A2:E2"/>
    <mergeCell ref="C3:E3"/>
    <mergeCell ref="A4:B4"/>
    <mergeCell ref="C4:E4"/>
  </mergeCells>
  <printOptions horizontalCentered="1"/>
  <pageMargins left="0.751388888888889" right="0.751388888888889" top="1.45625" bottom="1.37777777777778" header="0" footer="0"/>
  <pageSetup paperSize="9" orientation="portrait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3"/>
  <sheetViews>
    <sheetView topLeftCell="A16" workbookViewId="0">
      <selection activeCell="L15" sqref="L15"/>
    </sheetView>
  </sheetViews>
  <sheetFormatPr defaultColWidth="10" defaultRowHeight="13.5" outlineLevelCol="4"/>
  <cols>
    <col min="1" max="1" width="13.7" customWidth="1"/>
    <col min="2" max="2" width="19.125" customWidth="1"/>
    <col min="3" max="4" width="16.125" customWidth="1"/>
    <col min="5" max="5" width="12.75" customWidth="1"/>
    <col min="6" max="6" width="11.5"/>
  </cols>
  <sheetData>
    <row r="1" ht="18.05" customHeight="1" spans="1:5">
      <c r="A1" s="30"/>
      <c r="B1" s="30"/>
      <c r="C1" s="30"/>
      <c r="D1" s="30"/>
      <c r="E1" s="30"/>
    </row>
    <row r="2" ht="39.85" customHeight="1" spans="1:5">
      <c r="A2" s="31" t="s">
        <v>180</v>
      </c>
      <c r="B2" s="31"/>
      <c r="C2" s="31"/>
      <c r="D2" s="31"/>
      <c r="E2" s="31"/>
    </row>
    <row r="3" ht="22.75" customHeight="1" spans="1:5">
      <c r="A3" s="74"/>
      <c r="B3" s="74"/>
      <c r="C3" s="32"/>
      <c r="D3" s="32"/>
      <c r="E3" s="75" t="s">
        <v>32</v>
      </c>
    </row>
    <row r="4" ht="22.75" customHeight="1" spans="1:5">
      <c r="A4" s="76" t="s">
        <v>181</v>
      </c>
      <c r="B4" s="76"/>
      <c r="C4" s="76" t="s">
        <v>182</v>
      </c>
      <c r="D4" s="76"/>
      <c r="E4" s="76"/>
    </row>
    <row r="5" ht="22.75" customHeight="1" spans="1:5">
      <c r="A5" s="76" t="s">
        <v>169</v>
      </c>
      <c r="B5" s="76" t="s">
        <v>170</v>
      </c>
      <c r="C5" s="76" t="s">
        <v>113</v>
      </c>
      <c r="D5" s="76" t="s">
        <v>183</v>
      </c>
      <c r="E5" s="76" t="s">
        <v>184</v>
      </c>
    </row>
    <row r="6" ht="24" customHeight="1" spans="1:5">
      <c r="A6" s="76"/>
      <c r="B6" s="77" t="s">
        <v>113</v>
      </c>
      <c r="C6" s="78">
        <f>C7+C15+C31</f>
        <v>7633033.6471</v>
      </c>
      <c r="D6" s="78">
        <f>D7+D31</f>
        <v>6447857.0291</v>
      </c>
      <c r="E6" s="78">
        <v>1185176.618</v>
      </c>
    </row>
    <row r="7" ht="24" customHeight="1" spans="1:5">
      <c r="A7" s="79" t="s">
        <v>185</v>
      </c>
      <c r="B7" s="80" t="s">
        <v>186</v>
      </c>
      <c r="C7" s="78">
        <f>SUM(C8:C14)</f>
        <v>6382593.5891</v>
      </c>
      <c r="D7" s="78">
        <f>SUM(D8:D14)</f>
        <v>6382593.5891</v>
      </c>
      <c r="E7" s="81"/>
    </row>
    <row r="8" ht="24" customHeight="1" spans="1:5">
      <c r="A8" s="82" t="s">
        <v>187</v>
      </c>
      <c r="B8" s="83" t="s">
        <v>188</v>
      </c>
      <c r="C8" s="84">
        <v>2176980</v>
      </c>
      <c r="D8" s="84">
        <v>2176980</v>
      </c>
      <c r="E8" s="59"/>
    </row>
    <row r="9" ht="24" customHeight="1" spans="1:5">
      <c r="A9" s="82" t="s">
        <v>189</v>
      </c>
      <c r="B9" s="83" t="s">
        <v>190</v>
      </c>
      <c r="C9" s="84">
        <f>5979760.42-C8-C10-C11-C14</f>
        <v>1504626.42</v>
      </c>
      <c r="D9" s="84">
        <f>5979760.42-D8-D10-D11-D14</f>
        <v>1504626.42</v>
      </c>
      <c r="E9" s="59"/>
    </row>
    <row r="10" ht="24" customHeight="1" spans="1:5">
      <c r="A10" s="82" t="s">
        <v>191</v>
      </c>
      <c r="B10" s="83" t="s">
        <v>192</v>
      </c>
      <c r="C10" s="84">
        <v>1213726</v>
      </c>
      <c r="D10" s="84">
        <v>1213726</v>
      </c>
      <c r="E10" s="59"/>
    </row>
    <row r="11" ht="24" customHeight="1" spans="1:5">
      <c r="A11" s="82" t="s">
        <v>193</v>
      </c>
      <c r="B11" s="83" t="s">
        <v>194</v>
      </c>
      <c r="C11" s="84">
        <v>1050588</v>
      </c>
      <c r="D11" s="84">
        <v>1050588</v>
      </c>
      <c r="E11" s="59"/>
    </row>
    <row r="12" ht="24" customHeight="1" spans="1:5">
      <c r="A12" s="82" t="s">
        <v>195</v>
      </c>
      <c r="B12" s="83" t="s">
        <v>196</v>
      </c>
      <c r="C12" s="84">
        <v>365243.5035</v>
      </c>
      <c r="D12" s="84">
        <v>365243.5035</v>
      </c>
      <c r="E12" s="59"/>
    </row>
    <row r="13" ht="24" customHeight="1" spans="1:5">
      <c r="A13" s="82" t="s">
        <v>197</v>
      </c>
      <c r="B13" s="83" t="s">
        <v>198</v>
      </c>
      <c r="C13" s="84">
        <v>37589.6656</v>
      </c>
      <c r="D13" s="84">
        <v>37589.6656</v>
      </c>
      <c r="E13" s="59"/>
    </row>
    <row r="14" ht="24" customHeight="1" spans="1:5">
      <c r="A14" s="82" t="s">
        <v>199</v>
      </c>
      <c r="B14" s="83" t="s">
        <v>200</v>
      </c>
      <c r="C14" s="84">
        <v>33840</v>
      </c>
      <c r="D14" s="84">
        <v>33840</v>
      </c>
      <c r="E14" s="59"/>
    </row>
    <row r="15" ht="24" customHeight="1" spans="1:5">
      <c r="A15" s="79" t="s">
        <v>201</v>
      </c>
      <c r="B15" s="80" t="s">
        <v>202</v>
      </c>
      <c r="C15" s="78">
        <f>SUM(C16:C30)</f>
        <v>1185176.618</v>
      </c>
      <c r="D15" s="78"/>
      <c r="E15" s="78">
        <f>SUM(E16:E30)</f>
        <v>1185176.618</v>
      </c>
    </row>
    <row r="16" ht="24" customHeight="1" spans="1:5">
      <c r="A16" s="82" t="s">
        <v>203</v>
      </c>
      <c r="B16" s="83" t="s">
        <v>204</v>
      </c>
      <c r="C16" s="84">
        <v>217500</v>
      </c>
      <c r="D16" s="84"/>
      <c r="E16" s="84">
        <v>217500</v>
      </c>
    </row>
    <row r="17" ht="24" customHeight="1" spans="1:5">
      <c r="A17" s="82" t="s">
        <v>205</v>
      </c>
      <c r="B17" s="83" t="s">
        <v>206</v>
      </c>
      <c r="C17" s="84">
        <v>150000</v>
      </c>
      <c r="D17" s="84"/>
      <c r="E17" s="84">
        <v>150000</v>
      </c>
    </row>
    <row r="18" ht="24" customHeight="1" spans="1:5">
      <c r="A18" s="82" t="s">
        <v>207</v>
      </c>
      <c r="B18" s="83" t="s">
        <v>208</v>
      </c>
      <c r="C18" s="84">
        <v>20000</v>
      </c>
      <c r="D18" s="84"/>
      <c r="E18" s="84">
        <v>20000</v>
      </c>
    </row>
    <row r="19" ht="24" customHeight="1" spans="1:5">
      <c r="A19" s="82" t="s">
        <v>209</v>
      </c>
      <c r="B19" s="83" t="s">
        <v>210</v>
      </c>
      <c r="C19" s="84">
        <v>100000</v>
      </c>
      <c r="D19" s="84"/>
      <c r="E19" s="84">
        <v>100000</v>
      </c>
    </row>
    <row r="20" ht="24" customHeight="1" spans="1:5">
      <c r="A20" s="82" t="s">
        <v>211</v>
      </c>
      <c r="B20" s="83" t="s">
        <v>212</v>
      </c>
      <c r="C20" s="84">
        <v>30000</v>
      </c>
      <c r="D20" s="84"/>
      <c r="E20" s="84">
        <v>30000</v>
      </c>
    </row>
    <row r="21" ht="24" customHeight="1" spans="1:5">
      <c r="A21" s="82" t="s">
        <v>213</v>
      </c>
      <c r="B21" s="83" t="s">
        <v>214</v>
      </c>
      <c r="C21" s="84">
        <v>30000</v>
      </c>
      <c r="D21" s="84"/>
      <c r="E21" s="84">
        <v>30000</v>
      </c>
    </row>
    <row r="22" ht="24" customHeight="1" spans="1:5">
      <c r="A22" s="82" t="s">
        <v>215</v>
      </c>
      <c r="B22" s="83" t="s">
        <v>216</v>
      </c>
      <c r="C22" s="84">
        <v>70000</v>
      </c>
      <c r="D22" s="84"/>
      <c r="E22" s="84">
        <v>70000</v>
      </c>
    </row>
    <row r="23" ht="24" customHeight="1" spans="1:5">
      <c r="A23" s="82" t="s">
        <v>217</v>
      </c>
      <c r="B23" s="83" t="s">
        <v>218</v>
      </c>
      <c r="C23" s="84">
        <v>50000</v>
      </c>
      <c r="D23" s="84"/>
      <c r="E23" s="84">
        <v>50000</v>
      </c>
    </row>
    <row r="24" ht="24" customHeight="1" spans="1:5">
      <c r="A24" s="82" t="s">
        <v>219</v>
      </c>
      <c r="B24" s="83" t="s">
        <v>220</v>
      </c>
      <c r="C24" s="84">
        <v>20000</v>
      </c>
      <c r="D24" s="84"/>
      <c r="E24" s="84">
        <v>20000</v>
      </c>
    </row>
    <row r="25" ht="24" customHeight="1" spans="1:5">
      <c r="A25" s="82" t="s">
        <v>221</v>
      </c>
      <c r="B25" s="83" t="s">
        <v>222</v>
      </c>
      <c r="C25" s="84">
        <v>40000</v>
      </c>
      <c r="D25" s="84"/>
      <c r="E25" s="84">
        <v>40000</v>
      </c>
    </row>
    <row r="26" ht="24" customHeight="1" spans="1:5">
      <c r="A26" s="82" t="s">
        <v>223</v>
      </c>
      <c r="B26" s="83" t="s">
        <v>224</v>
      </c>
      <c r="C26" s="84">
        <v>120000</v>
      </c>
      <c r="D26" s="84"/>
      <c r="E26" s="84">
        <v>120000</v>
      </c>
    </row>
    <row r="27" ht="24" customHeight="1" spans="1:5">
      <c r="A27" s="82" t="s">
        <v>225</v>
      </c>
      <c r="B27" s="83" t="s">
        <v>226</v>
      </c>
      <c r="C27" s="84">
        <v>83721.078</v>
      </c>
      <c r="D27" s="84"/>
      <c r="E27" s="84">
        <v>83721.078</v>
      </c>
    </row>
    <row r="28" ht="24" customHeight="1" spans="1:5">
      <c r="A28" s="82" t="s">
        <v>227</v>
      </c>
      <c r="B28" s="83" t="s">
        <v>228</v>
      </c>
      <c r="C28" s="84">
        <v>65955.54</v>
      </c>
      <c r="D28" s="84"/>
      <c r="E28" s="84">
        <v>65955.54</v>
      </c>
    </row>
    <row r="29" ht="24" customHeight="1" spans="1:5">
      <c r="A29" s="82" t="s">
        <v>229</v>
      </c>
      <c r="B29" s="83" t="s">
        <v>230</v>
      </c>
      <c r="C29" s="84">
        <v>50000</v>
      </c>
      <c r="D29" s="84"/>
      <c r="E29" s="84">
        <v>50000</v>
      </c>
    </row>
    <row r="30" ht="24" customHeight="1" spans="1:5">
      <c r="A30" s="82" t="s">
        <v>231</v>
      </c>
      <c r="B30" s="83" t="s">
        <v>232</v>
      </c>
      <c r="C30" s="84">
        <v>138000</v>
      </c>
      <c r="D30" s="84"/>
      <c r="E30" s="84">
        <v>138000</v>
      </c>
    </row>
    <row r="31" ht="24" customHeight="1" spans="1:5">
      <c r="A31" s="79" t="s">
        <v>233</v>
      </c>
      <c r="B31" s="80" t="s">
        <v>234</v>
      </c>
      <c r="C31" s="85">
        <f>C32+C33</f>
        <v>65263.44</v>
      </c>
      <c r="D31" s="85">
        <f>D32+D33</f>
        <v>65263.44</v>
      </c>
      <c r="E31" s="59"/>
    </row>
    <row r="32" ht="24" customHeight="1" spans="1:5">
      <c r="A32" s="82" t="s">
        <v>205</v>
      </c>
      <c r="B32" s="83" t="s">
        <v>235</v>
      </c>
      <c r="C32" s="84">
        <v>48943.44</v>
      </c>
      <c r="D32" s="84">
        <v>48943.44</v>
      </c>
      <c r="E32" s="59"/>
    </row>
    <row r="33" ht="24" customHeight="1" spans="1:5">
      <c r="A33" s="82" t="s">
        <v>207</v>
      </c>
      <c r="B33" s="83" t="s">
        <v>236</v>
      </c>
      <c r="C33" s="84">
        <v>16320</v>
      </c>
      <c r="D33" s="84">
        <v>16320</v>
      </c>
      <c r="E33" s="59"/>
    </row>
  </sheetData>
  <mergeCells count="4">
    <mergeCell ref="A2:E2"/>
    <mergeCell ref="A3:B3"/>
    <mergeCell ref="A4:B4"/>
    <mergeCell ref="C4:E4"/>
  </mergeCells>
  <printOptions horizontalCentered="1"/>
  <pageMargins left="0.751388888888889" right="0.751388888888889" top="0.271527777777778" bottom="0.271527777777778" header="0" footer="0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封面</vt:lpstr>
      <vt:lpstr>目录</vt:lpstr>
      <vt:lpstr>表1</vt:lpstr>
      <vt:lpstr>表2</vt:lpstr>
      <vt:lpstr>表3</vt:lpstr>
      <vt:lpstr>表4</vt:lpstr>
      <vt:lpstr>表5</vt:lpstr>
      <vt:lpstr>表6</vt:lpstr>
      <vt:lpstr>表7</vt:lpstr>
      <vt:lpstr>表8</vt:lpstr>
      <vt:lpstr>表9</vt:lpstr>
      <vt:lpstr>表10</vt:lpstr>
      <vt:lpstr>表11</vt:lpstr>
      <vt:lpstr>表12</vt:lpstr>
      <vt:lpstr>表13</vt:lpstr>
      <vt:lpstr>表14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2023-01-31T08:53:00Z</dcterms:created>
  <dcterms:modified xsi:type="dcterms:W3CDTF">2023-04-11T01:59:54Z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AE1DB603D5294532A7DA27E5A73F974E</vt:lpwstr>
  </property>
</Properties>
</file>