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1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Print_Area" localSheetId="8">表7!$A$1:$E$37</definedName>
    <definedName name="_xlnm.Print_Titles" localSheetId="8">表7!$1:$6</definedName>
  </definedNames>
  <calcPr calcId="144525"/>
</workbook>
</file>

<file path=xl/sharedStrings.xml><?xml version="1.0" encoding="utf-8"?>
<sst xmlns="http://schemas.openxmlformats.org/spreadsheetml/2006/main" count="433" uniqueCount="354">
  <si>
    <t>单位代码：</t>
  </si>
  <si>
    <t>单位名称：</t>
  </si>
  <si>
    <t>宁县湘乐学区</t>
  </si>
  <si>
    <t>部门预算公开表</t>
  </si>
  <si>
    <t xml:space="preserve">     </t>
  </si>
  <si>
    <t>编制日期：</t>
  </si>
  <si>
    <t>2022 年 12 月 31 日</t>
  </si>
  <si>
    <t>部门领导：</t>
  </si>
  <si>
    <t>董小锋</t>
  </si>
  <si>
    <t>财务负责人：</t>
  </si>
  <si>
    <t>制表人：</t>
  </si>
  <si>
    <t>段志宝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</si>
  <si>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</si>
  <si>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</si>
  <si>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</si>
  <si>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</si>
  <si>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</si>
  <si>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</si>
  <si>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</si>
  <si>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</si>
  <si>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</si>
  <si>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</si>
  <si>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</si>
  <si>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</si>
  <si>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</si>
  <si>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</si>
  <si>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</si>
  <si>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</si>
  <si>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</si>
  <si>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</si>
  <si>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</si>
  <si>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</si>
  <si>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</si>
  <si>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</si>
  <si>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r>
      <rPr>
        <b/>
        <u/>
        <sz val="10"/>
        <color rgb="FF0000FF"/>
        <rFont val="SimSun"/>
        <charset val="134"/>
      </rPr>
      <t>（１</t>
    </r>
    <r>
      <rPr>
        <b/>
        <u/>
        <sz val="11"/>
        <color rgb="FF0000FF"/>
        <rFont val="SimSun"/>
        <charset val="134"/>
      </rPr>
      <t>2）</t>
    </r>
    <r>
      <rPr>
        <b/>
        <u/>
        <sz val="10"/>
        <color rgb="FF0000FF"/>
        <rFont val="SimSun"/>
        <charset val="134"/>
      </rPr>
      <t>国有资本经营预算支出情况表</t>
    </r>
  </si>
  <si>
    <r>
      <rPr>
        <b/>
        <u/>
        <sz val="10"/>
        <color rgb="FF0000FF"/>
        <rFont val="SimSun"/>
        <charset val="134"/>
      </rPr>
      <t>（１</t>
    </r>
    <r>
      <rPr>
        <b/>
        <u/>
        <sz val="11"/>
        <color rgb="FF0000FF"/>
        <rFont val="SimSun"/>
        <charset val="134"/>
      </rPr>
      <t>3）</t>
    </r>
    <r>
      <rPr>
        <b/>
        <u/>
        <sz val="10"/>
        <color rgb="FF0000FF"/>
        <rFont val="SimSun"/>
        <charset val="134"/>
      </rPr>
      <t>部门（单位）整体支出绩效目标表</t>
    </r>
  </si>
  <si>
    <r>
      <rPr>
        <b/>
        <u/>
        <sz val="10"/>
        <color rgb="FF0000FF"/>
        <rFont val="SimSun"/>
        <charset val="134"/>
      </rPr>
      <t>（１</t>
    </r>
    <r>
      <rPr>
        <b/>
        <u/>
        <sz val="11"/>
        <color rgb="FF0000FF"/>
        <rFont val="SimSun"/>
        <charset val="134"/>
      </rPr>
      <t>4）</t>
    </r>
    <r>
      <rPr>
        <b/>
        <u/>
        <sz val="10"/>
        <color rgb="FF0000FF"/>
        <rFont val="SimSun"/>
        <charset val="134"/>
      </rPr>
      <t>项目支出绩效目标表</t>
    </r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</si>
  <si>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</si>
  <si>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</si>
  <si>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</si>
  <si>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</si>
  <si>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</si>
  <si>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</si>
  <si>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</si>
  <si>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</si>
  <si>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</si>
  <si>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</si>
  <si>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</si>
  <si>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</si>
  <si>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</si>
  <si>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</si>
  <si>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</si>
  <si>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</si>
  <si>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</si>
  <si>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</si>
  <si>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</si>
  <si>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</si>
  <si>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</si>
  <si>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</si>
  <si>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</si>
  <si>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</si>
  <si>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</si>
  <si>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</si>
  <si>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</si>
  <si>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</si>
  <si>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</si>
  <si>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</si>
  <si>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</si>
  <si>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</si>
  <si>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</si>
  <si>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</si>
  <si>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</si>
  <si>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</si>
  <si>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</si>
  <si>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</si>
  <si>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</si>
  <si>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</si>
  <si>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</si>
  <si>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</si>
  <si>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</si>
  <si>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</si>
  <si>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</si>
  <si>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</si>
  <si>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</si>
  <si>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</si>
  <si>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</si>
  <si>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</si>
  <si>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</si>
  <si>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</si>
  <si>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</si>
  <si>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</si>
  <si>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</si>
  <si>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</si>
  <si>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</si>
  <si>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</si>
  <si>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</si>
  <si>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</si>
  <si>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</si>
  <si>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</si>
  <si>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</si>
  <si>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</si>
  <si>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</si>
  <si>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</si>
  <si>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</si>
  <si>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</si>
  <si>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</si>
  <si>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</si>
  <si>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</si>
  <si>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</si>
  <si>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</si>
  <si>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</si>
  <si>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</si>
  <si>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</si>
  <si>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</si>
  <si>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</si>
  <si>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</si>
  <si>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</si>
  <si>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</si>
  <si>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</si>
  <si>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</si>
  <si>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</si>
  <si>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 20502普通教育</t>
  </si>
  <si>
    <t xml:space="preserve">      2050201学前教育</t>
  </si>
  <si>
    <t xml:space="preserve">      2050202小学教育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</si>
  <si>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</si>
  <si>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</si>
  <si>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</si>
  <si>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</si>
  <si>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</si>
  <si>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</si>
  <si>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</si>
  <si>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</si>
  <si>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</si>
  <si>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</si>
  <si>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</si>
  <si>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</si>
  <si>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</si>
  <si>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</si>
  <si>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</si>
  <si>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</si>
  <si>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</si>
  <si>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</si>
  <si>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</si>
  <si>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</si>
  <si>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</si>
  <si>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</si>
  <si>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</si>
  <si>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</si>
  <si>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</si>
  <si>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</si>
  <si>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</si>
  <si>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</si>
  <si>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</si>
  <si>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</si>
  <si>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</si>
  <si>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</si>
  <si>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</si>
  <si>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</si>
  <si>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</si>
  <si>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</si>
  <si>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</si>
  <si>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</si>
  <si>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</si>
  <si>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</si>
  <si>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</si>
  <si>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</si>
  <si>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</si>
  <si>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</si>
  <si>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</si>
  <si>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</si>
  <si>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教育支出</t>
  </si>
  <si>
    <t xml:space="preserve">   20502</t>
  </si>
  <si>
    <t xml:space="preserve">    普通教育</t>
  </si>
  <si>
    <t xml:space="preserve">      2050201</t>
  </si>
  <si>
    <t xml:space="preserve">        学前教育</t>
  </si>
  <si>
    <t xml:space="preserve">      2050202</t>
  </si>
  <si>
    <t xml:space="preserve">        小学教育</t>
  </si>
  <si>
    <t>一般公共预算基本支出情况表</t>
  </si>
  <si>
    <t>经济分类科目</t>
  </si>
  <si>
    <t>一般公共预算基本支出</t>
  </si>
  <si>
    <t>人员经费</t>
  </si>
  <si>
    <t>公用经费</t>
  </si>
  <si>
    <t>合   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</si>
  <si>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</si>
  <si>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</si>
  <si>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</si>
  <si>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</si>
  <si>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</si>
  <si>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</si>
  <si>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</si>
  <si>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</si>
  <si>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</si>
  <si>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</si>
  <si>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</si>
  <si>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</si>
  <si>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</si>
  <si>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</si>
  <si>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</si>
  <si>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</si>
  <si>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</si>
  <si>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</si>
  <si>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</si>
  <si>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</si>
  <si>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</si>
  <si>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</si>
  <si>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</si>
  <si>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</si>
  <si>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  </t>
  </si>
  <si>
    <t xml:space="preserve">   办公费</t>
  </si>
  <si>
    <t xml:space="preserve">  30205</t>
  </si>
  <si>
    <t xml:space="preserve">   水费</t>
  </si>
  <si>
    <t xml:space="preserve">  30206</t>
  </si>
  <si>
    <t xml:space="preserve">   电费</t>
  </si>
  <si>
    <t xml:space="preserve">  30207</t>
  </si>
  <si>
    <t xml:space="preserve">   邮电费</t>
  </si>
  <si>
    <t xml:space="preserve">  30211</t>
  </si>
  <si>
    <t xml:space="preserve">   差旅费</t>
  </si>
  <si>
    <t xml:space="preserve">  30216</t>
  </si>
  <si>
    <t xml:space="preserve">   培训费</t>
  </si>
  <si>
    <t xml:space="preserve">  30226</t>
  </si>
  <si>
    <t xml:space="preserve">   劳务费</t>
  </si>
  <si>
    <t xml:space="preserve">  30228</t>
  </si>
  <si>
    <t xml:space="preserve">   工会会经费</t>
  </si>
  <si>
    <t xml:space="preserve">  30229</t>
  </si>
  <si>
    <t xml:space="preserve"> 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</si>
  <si>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</si>
  <si>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</si>
  <si>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</si>
  <si>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</si>
  <si>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</si>
  <si>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</si>
  <si>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</si>
  <si>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</si>
  <si>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</si>
  <si>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</si>
  <si>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</si>
  <si>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</si>
  <si>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</si>
  <si>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</si>
  <si>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</si>
  <si>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</si>
  <si>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</si>
  <si>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</si>
  <si>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</si>
  <si>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</si>
  <si>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</si>
  <si>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</si>
  <si>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</si>
  <si>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</si>
  <si>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</si>
  <si>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</si>
  <si>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</si>
  <si>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</si>
  <si>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</si>
  <si>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0</t>
  </si>
  <si>
    <t>一般公共预算机关运行经费</t>
  </si>
  <si>
    <t>序号</t>
  </si>
  <si>
    <t>经济科目编码</t>
  </si>
  <si>
    <t>经济科目名称</t>
  </si>
  <si>
    <t xml:space="preserve">    30201  </t>
  </si>
  <si>
    <t>办公费</t>
  </si>
  <si>
    <t xml:space="preserve">    30205</t>
  </si>
  <si>
    <t>水费</t>
  </si>
  <si>
    <t xml:space="preserve">    30206</t>
  </si>
  <si>
    <t>电费</t>
  </si>
  <si>
    <t xml:space="preserve">    30207</t>
  </si>
  <si>
    <t>邮电费</t>
  </si>
  <si>
    <t xml:space="preserve">    30211</t>
  </si>
  <si>
    <t>差旅费</t>
  </si>
  <si>
    <t xml:space="preserve">    30216</t>
  </si>
  <si>
    <t xml:space="preserve">    30226</t>
  </si>
  <si>
    <t>劳务费</t>
  </si>
  <si>
    <t xml:space="preserve">    30228</t>
  </si>
  <si>
    <t>工会会经费</t>
  </si>
  <si>
    <t xml:space="preserve">    30229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</si>
  <si>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</si>
  <si>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</si>
  <si>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</si>
  <si>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</si>
  <si>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</si>
  <si>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</si>
  <si>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</si>
  <si>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</si>
  <si>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</si>
  <si>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</si>
  <si>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宁县湘乐学区                                                                                  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</si>
  <si>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</si>
  <si>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</si>
  <si>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</si>
  <si>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</si>
  <si>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</si>
  <si>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</si>
  <si>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</si>
  <si>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</si>
  <si>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</si>
  <si>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</si>
  <si>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</si>
  <si>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</si>
  <si>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</si>
  <si>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>实施小学义务教育，促进基础教育发展，负责小学学历教育等工作。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</si>
  <si>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</si>
  <si>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</si>
  <si>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</si>
  <si>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</si>
  <si>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</si>
  <si>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</si>
  <si>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</si>
  <si>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湘乐小学、南仓小学、北仓小学、樊湾小学、冯咀小学、宇村小学、方寨小学、任劳小学、庞川小学、莲池小学、柏树底小学、瓦罐窑小学、小坳小学、湘乐镇中心幼儿园、湘乐镇樊湾幼儿园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</si>
  <si>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</si>
  <si>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</si>
  <si>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</si>
  <si>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</si>
  <si>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</si>
  <si>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</si>
  <si>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各项管理制度完善，可操作性强。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</si>
  <si>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</si>
  <si>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</si>
  <si>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</si>
  <si>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</si>
  <si>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</si>
  <si>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</si>
  <si>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</si>
  <si>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</si>
  <si>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</si>
  <si>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</si>
  <si>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</si>
  <si>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</si>
  <si>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</si>
  <si>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</si>
  <si>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</si>
  <si>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</si>
  <si>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专项支出由宁县教育局预算。</t>
  </si>
  <si>
    <t>一级指标</t>
  </si>
  <si>
    <t>二级指标</t>
  </si>
  <si>
    <t>三级指标</t>
  </si>
  <si>
    <t>指标值</t>
  </si>
  <si>
    <t>普通教育</t>
  </si>
  <si>
    <t>学前教育</t>
  </si>
  <si>
    <t>小学教育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</si>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</sst>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m/dd"/>
    <numFmt numFmtId="179" formatCode="#,##0.00_ ;[Red]\-#,##0.00\ "/>
    <numFmt numFmtId="180" formatCode="#0.00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19"/>
      <color indexed="8"/>
      <name val="宋体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宋体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SimSun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u/>
      <sz val="11"/>
      <color rgb="FF0000FF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8" borderId="7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2" borderId="10" applyNumberFormat="0" applyAlignment="0" applyProtection="0">
      <alignment vertical="center"/>
    </xf>
    <xf numFmtId="0" fontId="54" fillId="12" borderId="6" applyNumberFormat="0" applyAlignment="0" applyProtection="0">
      <alignment vertical="center"/>
    </xf>
    <xf numFmtId="0" fontId="55" fillId="13" borderId="11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7" fillId="0" borderId="0"/>
  </cellStyleXfs>
  <cellXfs count="14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 wrapText="1"/>
    </xf>
    <xf numFmtId="0" fontId="22" fillId="0" borderId="3" xfId="0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179" fontId="27" fillId="0" borderId="4" xfId="0" applyNumberFormat="1" applyFont="1" applyFill="1" applyBorder="1" applyAlignment="1">
      <alignment horizontal="left" vertical="center" wrapText="1"/>
    </xf>
    <xf numFmtId="179" fontId="2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179" fontId="28" fillId="0" borderId="4" xfId="0" applyNumberFormat="1" applyFont="1" applyFill="1" applyBorder="1" applyAlignment="1">
      <alignment horizontal="left" vertical="center" wrapText="1"/>
    </xf>
    <xf numFmtId="179" fontId="22" fillId="0" borderId="1" xfId="0" applyNumberFormat="1" applyFont="1" applyFill="1" applyBorder="1" applyAlignment="1" applyProtection="1">
      <alignment horizontal="center" vertical="center" wrapText="1"/>
    </xf>
    <xf numFmtId="179" fontId="21" fillId="0" borderId="4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176" fontId="22" fillId="0" borderId="3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0" fillId="0" borderId="0" xfId="0" applyFont="1" applyFill="1" applyAlignment="1"/>
    <xf numFmtId="177" fontId="18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177" fontId="20" fillId="0" borderId="0" xfId="0" applyNumberFormat="1" applyFont="1" applyFill="1" applyBorder="1" applyAlignment="1" applyProtection="1">
      <alignment horizontal="center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/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center" vertical="center" wrapText="1"/>
    </xf>
    <xf numFmtId="177" fontId="22" fillId="0" borderId="1" xfId="0" applyNumberFormat="1" applyFont="1" applyFill="1" applyBorder="1" applyAlignment="1" applyProtection="1">
      <alignment horizontal="center" vertical="center" wrapText="1"/>
    </xf>
    <xf numFmtId="179" fontId="26" fillId="0" borderId="1" xfId="0" applyNumberFormat="1" applyFont="1" applyFill="1" applyBorder="1" applyAlignment="1" applyProtection="1">
      <alignment horizontal="right" vertical="center" wrapText="1"/>
    </xf>
    <xf numFmtId="179" fontId="22" fillId="0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79" fontId="22" fillId="0" borderId="3" xfId="0" applyNumberFormat="1" applyFont="1" applyFill="1" applyBorder="1" applyAlignment="1" applyProtection="1">
      <alignment horizontal="center" vertical="center" wrapText="1"/>
    </xf>
    <xf numFmtId="180" fontId="33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180" fontId="29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76" fontId="26" fillId="0" borderId="1" xfId="0" applyNumberFormat="1" applyFont="1" applyFill="1" applyBorder="1" applyAlignment="1" applyProtection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right" vertical="center" wrapText="1"/>
    </xf>
    <xf numFmtId="176" fontId="22" fillId="0" borderId="1" xfId="0" applyNumberFormat="1" applyFont="1" applyFill="1" applyBorder="1" applyAlignment="1" applyProtection="1">
      <alignment horizontal="center" vertical="center" wrapText="1"/>
    </xf>
    <xf numFmtId="176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 applyProtection="1">
      <alignment horizontal="center" vertical="center"/>
    </xf>
    <xf numFmtId="179" fontId="34" fillId="0" borderId="1" xfId="0" applyNumberFormat="1" applyFont="1" applyFill="1" applyBorder="1" applyAlignment="1">
      <alignment horizontal="center" vertical="center"/>
    </xf>
    <xf numFmtId="179" fontId="34" fillId="0" borderId="1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79" fontId="22" fillId="0" borderId="1" xfId="49" applyNumberFormat="1" applyFont="1" applyFill="1" applyBorder="1" applyAlignment="1" applyProtection="1">
      <alignment horizontal="center" vertical="center"/>
    </xf>
    <xf numFmtId="180" fontId="33" fillId="0" borderId="2" xfId="0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179" fontId="22" fillId="0" borderId="1" xfId="49" applyNumberFormat="1" applyFont="1" applyFill="1" applyBorder="1" applyAlignment="1" applyProtection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78" fontId="16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J16" sqref="J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10.75" customWidth="1"/>
    <col min="7" max="7" width="21.125" customWidth="1"/>
    <col min="8" max="11" width="9.7666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4.3" customHeight="1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8"/>
      <c r="B3" s="28" t="s">
        <v>0</v>
      </c>
      <c r="C3" s="137">
        <v>208044</v>
      </c>
      <c r="D3" s="137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1</v>
      </c>
      <c r="C4" s="28" t="s">
        <v>2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ht="78.55" customHeight="1" spans="1:11">
      <c r="A6" s="25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 t="s">
        <v>4</v>
      </c>
      <c r="C10" s="28"/>
      <c r="F10" s="139" t="s">
        <v>5</v>
      </c>
      <c r="G10" s="140" t="s">
        <v>6</v>
      </c>
      <c r="H10" s="28"/>
      <c r="I10" s="28"/>
      <c r="J10" s="28"/>
      <c r="K10" s="28"/>
    </row>
    <row r="11" ht="22.75" customHeight="1" spans="1:11">
      <c r="A11" s="28"/>
      <c r="B11" s="28"/>
      <c r="C11" s="28"/>
      <c r="F11" s="139"/>
      <c r="G11" s="140"/>
      <c r="H11" s="28"/>
      <c r="I11" s="28"/>
      <c r="J11" s="28"/>
      <c r="K11" s="28"/>
    </row>
    <row r="12" ht="22.75" customHeight="1" spans="1:11">
      <c r="A12" s="28"/>
      <c r="B12" s="28"/>
      <c r="C12" s="28"/>
      <c r="F12" s="139"/>
      <c r="G12" s="140"/>
      <c r="H12" s="28"/>
      <c r="I12" s="28"/>
      <c r="J12" s="28"/>
      <c r="K12" s="28"/>
    </row>
    <row r="13" ht="22.75" customHeight="1" spans="1:11">
      <c r="A13" s="28"/>
      <c r="B13" s="28"/>
      <c r="C13" s="28"/>
      <c r="F13" s="139"/>
      <c r="G13" s="140"/>
      <c r="H13" s="28"/>
      <c r="I13" s="28"/>
      <c r="J13" s="28"/>
      <c r="K13" s="28"/>
    </row>
    <row r="14" ht="22.75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22.75" customHeight="1" spans="1:11">
      <c r="A15" s="28"/>
      <c r="B15" s="139" t="s">
        <v>7</v>
      </c>
      <c r="C15" s="141" t="s">
        <v>8</v>
      </c>
      <c r="D15" s="28"/>
      <c r="E15" s="139" t="s">
        <v>9</v>
      </c>
      <c r="F15" s="25" t="s">
        <v>8</v>
      </c>
      <c r="G15" s="28"/>
      <c r="H15" s="139" t="s">
        <v>10</v>
      </c>
      <c r="I15" s="25" t="s">
        <v>11</v>
      </c>
      <c r="J15" s="28"/>
      <c r="K15" s="28"/>
    </row>
    <row r="16" ht="14.3" customHeight="1" spans="1:11">
      <c r="A16" s="25"/>
      <c r="B16" s="25"/>
      <c r="C16" s="25" t="s">
        <v>12</v>
      </c>
      <c r="D16" s="25"/>
      <c r="E16" s="25"/>
      <c r="F16" s="25"/>
      <c r="G16" s="25"/>
      <c r="H16" s="25"/>
      <c r="I16" s="25"/>
      <c r="J16" s="25"/>
      <c r="K16" s="25"/>
    </row>
    <row r="17" ht="14.3" customHeight="1" spans="1:1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ht="14.3" customHeight="1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31" sqref="C31"/>
    </sheetView>
  </sheetViews>
  <sheetFormatPr defaultColWidth="10" defaultRowHeight="13.5" outlineLevelCol="2"/>
  <cols>
    <col min="1" max="1" width="5.01666666666667" customWidth="1"/>
    <col min="2" max="2" width="53.1416666666667" customWidth="1"/>
    <col min="3" max="3" width="29.7333333333333" customWidth="1"/>
  </cols>
  <sheetData>
    <row r="1" ht="35.4" customHeight="1" spans="1:2">
      <c r="A1" s="25"/>
      <c r="B1" s="25"/>
    </row>
    <row r="2" ht="39.15" customHeight="1" spans="1:3">
      <c r="A2" s="25"/>
      <c r="B2" s="133" t="s">
        <v>13</v>
      </c>
      <c r="C2" s="133"/>
    </row>
    <row r="3" ht="29.35" customHeight="1" spans="1:3">
      <c r="A3" s="134"/>
      <c r="B3" s="135" t="s">
        <v>14</v>
      </c>
      <c r="C3" s="135" t="s">
        <v>15</v>
      </c>
    </row>
    <row r="4" ht="28.45" customHeight="1" spans="1:3">
      <c r="A4" s="121"/>
      <c r="B4" s="136" t="s">
        <v>16</v>
      </c>
      <c r="C4" s="68" t="s">
        <v>17</v>
      </c>
    </row>
    <row r="5" ht="28.45" customHeight="1" spans="1:3">
      <c r="A5" s="121"/>
      <c r="B5" s="136" t="s">
        <v>18</v>
      </c>
      <c r="C5" s="68" t="s">
        <v>19</v>
      </c>
    </row>
    <row r="6" ht="28.45" customHeight="1" spans="1:3">
      <c r="A6" s="121"/>
      <c r="B6" s="136" t="s">
        <v>20</v>
      </c>
      <c r="C6" s="68" t="s">
        <v>21</v>
      </c>
    </row>
    <row r="7" ht="28.45" customHeight="1" spans="1:3">
      <c r="A7" s="121"/>
      <c r="B7" s="136" t="s">
        <v>22</v>
      </c>
      <c r="C7" s="68"/>
    </row>
    <row r="8" ht="28.45" customHeight="1" spans="1:3">
      <c r="A8" s="121"/>
      <c r="B8" s="136" t="s">
        <v>23</v>
      </c>
      <c r="C8" s="68" t="s">
        <v>24</v>
      </c>
    </row>
    <row r="9" ht="28.45" customHeight="1" spans="1:3">
      <c r="A9" s="121"/>
      <c r="B9" s="136" t="s">
        <v>25</v>
      </c>
      <c r="C9" s="68" t="s">
        <v>26</v>
      </c>
    </row>
    <row r="10" ht="28.45" customHeight="1" spans="1:3">
      <c r="A10" s="121"/>
      <c r="B10" s="136" t="s">
        <v>27</v>
      </c>
      <c r="C10" s="68" t="s">
        <v>28</v>
      </c>
    </row>
    <row r="11" ht="28.45" customHeight="1" spans="1:3">
      <c r="A11" s="121"/>
      <c r="B11" s="136" t="s">
        <v>29</v>
      </c>
      <c r="C11" s="68" t="s">
        <v>30</v>
      </c>
    </row>
    <row r="12" ht="28.45" customHeight="1" spans="1:3">
      <c r="A12" s="121"/>
      <c r="B12" s="136" t="s">
        <v>31</v>
      </c>
      <c r="C12" s="68"/>
    </row>
    <row r="13" ht="28.45" customHeight="1" spans="1:3">
      <c r="A13" s="25"/>
      <c r="B13" s="136" t="s">
        <v>32</v>
      </c>
      <c r="C13" s="68"/>
    </row>
    <row r="14" ht="28.45" customHeight="1" spans="1:3">
      <c r="A14" s="25"/>
      <c r="B14" s="136" t="s">
        <v>33</v>
      </c>
      <c r="C14" s="68" t="s">
        <v>17</v>
      </c>
    </row>
    <row r="15" ht="28.45" customHeight="1" spans="1:3">
      <c r="A15" s="25"/>
      <c r="B15" s="136" t="s">
        <v>34</v>
      </c>
      <c r="C15" s="68" t="s">
        <v>17</v>
      </c>
    </row>
    <row r="16" ht="28.45" customHeight="1" spans="1:3">
      <c r="A16" s="25"/>
      <c r="B16" s="136" t="s">
        <v>35</v>
      </c>
      <c r="C16" s="68" t="s">
        <v>17</v>
      </c>
    </row>
    <row r="17" ht="28.45" customHeight="1" spans="1:3">
      <c r="A17" s="25"/>
      <c r="B17" s="136" t="s">
        <v>36</v>
      </c>
      <c r="C17" s="68" t="s">
        <v>17</v>
      </c>
    </row>
  </sheetData>
  <mergeCells count="1">
    <mergeCell ref="B2:C2"/>
  </mergeCells>
  <pageMargins left="0.629861111111111" right="0.629861111111111" top="0.270000010728836" bottom="0.270000010728836" header="0.156944444444444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42" sqref="D42"/>
    </sheetView>
  </sheetViews>
  <sheetFormatPr defaultColWidth="10" defaultRowHeight="13.5" outlineLevelCol="3"/>
  <cols>
    <col min="1" max="1" width="26.8666666666667" customWidth="1"/>
    <col min="2" max="2" width="16.6916666666667" customWidth="1"/>
    <col min="3" max="3" width="29.225" customWidth="1"/>
    <col min="4" max="4" width="14.5583333333333" customWidth="1"/>
  </cols>
  <sheetData>
    <row r="1" ht="14.3" customHeight="1" spans="1:4">
      <c r="A1" s="25"/>
      <c r="B1" s="25"/>
      <c r="C1" s="25"/>
      <c r="D1" s="25"/>
    </row>
    <row r="2" ht="39.85" customHeight="1" spans="1:4">
      <c r="A2" s="27" t="s">
        <v>37</v>
      </c>
      <c r="B2" s="27"/>
      <c r="C2" s="27"/>
      <c r="D2" s="27"/>
    </row>
    <row r="3" ht="22.75" customHeight="1" spans="1:4">
      <c r="A3" s="121"/>
      <c r="B3" s="121"/>
      <c r="C3" s="121"/>
      <c r="D3" s="122" t="s">
        <v>38</v>
      </c>
    </row>
    <row r="4" ht="18" customHeight="1" spans="1:4">
      <c r="A4" s="66" t="s">
        <v>39</v>
      </c>
      <c r="B4" s="66"/>
      <c r="C4" s="66" t="s">
        <v>40</v>
      </c>
      <c r="D4" s="66"/>
    </row>
    <row r="5" ht="18" customHeight="1" spans="1:4">
      <c r="A5" s="66" t="s">
        <v>41</v>
      </c>
      <c r="B5" s="66" t="s">
        <v>42</v>
      </c>
      <c r="C5" s="66" t="s">
        <v>41</v>
      </c>
      <c r="D5" s="66" t="s">
        <v>42</v>
      </c>
    </row>
    <row r="6" ht="18" customHeight="1" spans="1:4">
      <c r="A6" s="123" t="s">
        <v>43</v>
      </c>
      <c r="B6" s="124">
        <v>11311942</v>
      </c>
      <c r="C6" s="123" t="s">
        <v>44</v>
      </c>
      <c r="D6" s="125"/>
    </row>
    <row r="7" ht="18" customHeight="1" spans="1:4">
      <c r="A7" s="123" t="s">
        <v>45</v>
      </c>
      <c r="B7" s="100"/>
      <c r="C7" s="123" t="s">
        <v>46</v>
      </c>
      <c r="D7" s="126"/>
    </row>
    <row r="8" ht="18" customHeight="1" spans="1:4">
      <c r="A8" s="123" t="s">
        <v>47</v>
      </c>
      <c r="B8" s="100"/>
      <c r="C8" s="123" t="s">
        <v>48</v>
      </c>
      <c r="D8" s="126"/>
    </row>
    <row r="9" ht="18" customHeight="1" spans="1:4">
      <c r="A9" s="123" t="s">
        <v>49</v>
      </c>
      <c r="B9" s="100"/>
      <c r="C9" s="123" t="s">
        <v>50</v>
      </c>
      <c r="D9" s="127"/>
    </row>
    <row r="10" ht="18" customHeight="1" spans="1:4">
      <c r="A10" s="123" t="s">
        <v>51</v>
      </c>
      <c r="B10" s="128">
        <v>12000</v>
      </c>
      <c r="C10" s="123" t="s">
        <v>52</v>
      </c>
      <c r="D10" s="128">
        <v>11323942</v>
      </c>
    </row>
    <row r="11" ht="18" customHeight="1" spans="1:4">
      <c r="A11" s="123" t="s">
        <v>53</v>
      </c>
      <c r="B11" s="100"/>
      <c r="C11" s="123" t="s">
        <v>54</v>
      </c>
      <c r="D11" s="127"/>
    </row>
    <row r="12" ht="18" customHeight="1" spans="1:4">
      <c r="A12" s="123" t="s">
        <v>55</v>
      </c>
      <c r="B12" s="100"/>
      <c r="C12" s="123" t="s">
        <v>56</v>
      </c>
      <c r="D12" s="127"/>
    </row>
    <row r="13" ht="18" customHeight="1" spans="1:4">
      <c r="A13" s="123" t="s">
        <v>57</v>
      </c>
      <c r="B13" s="125"/>
      <c r="C13" s="123" t="s">
        <v>58</v>
      </c>
      <c r="D13" s="126"/>
    </row>
    <row r="14" ht="18" customHeight="1" spans="1:4">
      <c r="A14" s="123" t="s">
        <v>59</v>
      </c>
      <c r="B14" s="125"/>
      <c r="C14" s="123" t="s">
        <v>60</v>
      </c>
      <c r="D14" s="126"/>
    </row>
    <row r="15" ht="18" customHeight="1" spans="1:4">
      <c r="A15" s="123"/>
      <c r="B15" s="129"/>
      <c r="C15" s="123" t="s">
        <v>61</v>
      </c>
      <c r="D15" s="126"/>
    </row>
    <row r="16" ht="18" customHeight="1" spans="1:4">
      <c r="A16" s="123"/>
      <c r="B16" s="129"/>
      <c r="C16" s="123" t="s">
        <v>62</v>
      </c>
      <c r="D16" s="126"/>
    </row>
    <row r="17" ht="18" customHeight="1" spans="1:4">
      <c r="A17" s="123"/>
      <c r="B17" s="129"/>
      <c r="C17" s="123" t="s">
        <v>63</v>
      </c>
      <c r="D17" s="126"/>
    </row>
    <row r="18" ht="18" customHeight="1" spans="1:4">
      <c r="A18" s="123"/>
      <c r="B18" s="129"/>
      <c r="C18" s="123" t="s">
        <v>64</v>
      </c>
      <c r="D18" s="126"/>
    </row>
    <row r="19" ht="18" customHeight="1" spans="1:4">
      <c r="A19" s="123"/>
      <c r="B19" s="129"/>
      <c r="C19" s="123" t="s">
        <v>65</v>
      </c>
      <c r="D19" s="126"/>
    </row>
    <row r="20" ht="18" customHeight="1" spans="1:4">
      <c r="A20" s="130"/>
      <c r="B20" s="131"/>
      <c r="C20" s="123" t="s">
        <v>66</v>
      </c>
      <c r="D20" s="126"/>
    </row>
    <row r="21" ht="18" customHeight="1" spans="1:4">
      <c r="A21" s="130"/>
      <c r="B21" s="131"/>
      <c r="C21" s="123" t="s">
        <v>67</v>
      </c>
      <c r="D21" s="126"/>
    </row>
    <row r="22" ht="18" customHeight="1" spans="1:4">
      <c r="A22" s="130"/>
      <c r="B22" s="131"/>
      <c r="C22" s="123" t="s">
        <v>68</v>
      </c>
      <c r="D22" s="126"/>
    </row>
    <row r="23" ht="18" customHeight="1" spans="1:4">
      <c r="A23" s="130"/>
      <c r="B23" s="131"/>
      <c r="C23" s="123" t="s">
        <v>69</v>
      </c>
      <c r="D23" s="126"/>
    </row>
    <row r="24" ht="18" customHeight="1" spans="1:4">
      <c r="A24" s="130"/>
      <c r="B24" s="131"/>
      <c r="C24" s="123" t="s">
        <v>70</v>
      </c>
      <c r="D24" s="126"/>
    </row>
    <row r="25" ht="18" customHeight="1" spans="1:4">
      <c r="A25" s="123"/>
      <c r="B25" s="129"/>
      <c r="C25" s="123" t="s">
        <v>71</v>
      </c>
      <c r="D25" s="126"/>
    </row>
    <row r="26" ht="18" customHeight="1" spans="1:4">
      <c r="A26" s="123"/>
      <c r="B26" s="129"/>
      <c r="C26" s="123" t="s">
        <v>72</v>
      </c>
      <c r="D26" s="126"/>
    </row>
    <row r="27" ht="18" customHeight="1" spans="1:4">
      <c r="A27" s="123"/>
      <c r="B27" s="129"/>
      <c r="C27" s="123" t="s">
        <v>73</v>
      </c>
      <c r="D27" s="126"/>
    </row>
    <row r="28" ht="18" customHeight="1" spans="1:4">
      <c r="A28" s="130"/>
      <c r="B28" s="131"/>
      <c r="C28" s="123" t="s">
        <v>74</v>
      </c>
      <c r="D28" s="126"/>
    </row>
    <row r="29" ht="18" customHeight="1" spans="1:4">
      <c r="A29" s="130"/>
      <c r="B29" s="131"/>
      <c r="C29" s="123" t="s">
        <v>75</v>
      </c>
      <c r="D29" s="126"/>
    </row>
    <row r="30" ht="18" customHeight="1" spans="1:4">
      <c r="A30" s="130"/>
      <c r="B30" s="131"/>
      <c r="C30" s="123" t="s">
        <v>76</v>
      </c>
      <c r="D30" s="126"/>
    </row>
    <row r="31" ht="18" customHeight="1" spans="1:4">
      <c r="A31" s="130"/>
      <c r="B31" s="131"/>
      <c r="C31" s="123" t="s">
        <v>77</v>
      </c>
      <c r="D31" s="126"/>
    </row>
    <row r="32" ht="18" customHeight="1" spans="1:4">
      <c r="A32" s="130"/>
      <c r="B32" s="131"/>
      <c r="C32" s="123" t="s">
        <v>78</v>
      </c>
      <c r="D32" s="126"/>
    </row>
    <row r="33" ht="18" customHeight="1" spans="1:4">
      <c r="A33" s="123"/>
      <c r="B33" s="123"/>
      <c r="C33" s="123" t="s">
        <v>79</v>
      </c>
      <c r="D33" s="126"/>
    </row>
    <row r="34" ht="18" customHeight="1" spans="1:4">
      <c r="A34" s="123"/>
      <c r="B34" s="123"/>
      <c r="C34" s="123" t="s">
        <v>80</v>
      </c>
      <c r="D34" s="126"/>
    </row>
    <row r="35" ht="18" customHeight="1" spans="1:4">
      <c r="A35" s="123"/>
      <c r="B35" s="123"/>
      <c r="C35" s="123" t="s">
        <v>81</v>
      </c>
      <c r="D35" s="126"/>
    </row>
    <row r="36" ht="18" customHeight="1" spans="1:4">
      <c r="A36" s="123"/>
      <c r="B36" s="123"/>
      <c r="C36" s="123"/>
      <c r="D36" s="123"/>
    </row>
    <row r="37" ht="18" customHeight="1" spans="1:4">
      <c r="A37" s="123"/>
      <c r="B37" s="123"/>
      <c r="C37" s="123"/>
      <c r="D37" s="123"/>
    </row>
    <row r="38" ht="18" customHeight="1" spans="1:4">
      <c r="A38" s="123"/>
      <c r="B38" s="123"/>
      <c r="C38" s="123"/>
      <c r="D38" s="123"/>
    </row>
    <row r="39" ht="18" customHeight="1" spans="1:4">
      <c r="A39" s="130" t="s">
        <v>82</v>
      </c>
      <c r="B39" s="132">
        <f>SUM(B6:B14)</f>
        <v>11323942</v>
      </c>
      <c r="C39" s="130" t="s">
        <v>83</v>
      </c>
      <c r="D39" s="132">
        <f>SUM(D6:D38)</f>
        <v>11323942</v>
      </c>
    </row>
    <row r="40" ht="18" customHeight="1" spans="1:4">
      <c r="A40" s="130" t="s">
        <v>84</v>
      </c>
      <c r="B40" s="131"/>
      <c r="C40" s="130" t="s">
        <v>85</v>
      </c>
      <c r="D40" s="131"/>
    </row>
    <row r="41" ht="18" customHeight="1" spans="1:4">
      <c r="A41" s="123"/>
      <c r="B41" s="129"/>
      <c r="C41" s="123"/>
      <c r="D41" s="129"/>
    </row>
    <row r="42" ht="18" customHeight="1" spans="1:4">
      <c r="A42" s="130" t="s">
        <v>86</v>
      </c>
      <c r="B42" s="132">
        <f>B39+B40</f>
        <v>11323942</v>
      </c>
      <c r="C42" s="130" t="s">
        <v>87</v>
      </c>
      <c r="D42" s="132">
        <f>D39+D40</f>
        <v>11323942</v>
      </c>
    </row>
  </sheetData>
  <mergeCells count="4">
    <mergeCell ref="A2:D2"/>
    <mergeCell ref="A3:C3"/>
    <mergeCell ref="A4:B4"/>
    <mergeCell ref="C4:D4"/>
  </mergeCells>
  <pageMargins left="0.75" right="0.590277777777778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29" sqref="B29"/>
    </sheetView>
  </sheetViews>
  <sheetFormatPr defaultColWidth="7.875" defaultRowHeight="12.75" customHeight="1" outlineLevelCol="2"/>
  <cols>
    <col min="1" max="1" width="39.5" style="33" customWidth="1"/>
    <col min="2" max="2" width="35.625" style="33" customWidth="1"/>
    <col min="3" max="3" width="27.375" style="33" customWidth="1"/>
    <col min="4" max="16384" width="7.875" style="32"/>
  </cols>
  <sheetData>
    <row r="1" ht="24.75" customHeight="1" spans="1:1">
      <c r="A1" s="42"/>
    </row>
    <row r="2" ht="24.75" customHeight="1" spans="1:2">
      <c r="A2" s="35" t="s">
        <v>88</v>
      </c>
      <c r="B2" s="35"/>
    </row>
    <row r="3" ht="24.75" customHeight="1" spans="1:2">
      <c r="A3" s="112"/>
      <c r="B3" s="37" t="s">
        <v>38</v>
      </c>
    </row>
    <row r="4" ht="24" customHeight="1" spans="1:2">
      <c r="A4" s="46" t="s">
        <v>41</v>
      </c>
      <c r="B4" s="46" t="s">
        <v>42</v>
      </c>
    </row>
    <row r="5" s="32" customFormat="1" ht="25" customHeight="1" spans="1:3">
      <c r="A5" s="113" t="s">
        <v>89</v>
      </c>
      <c r="B5" s="114">
        <v>11311942</v>
      </c>
      <c r="C5" s="33"/>
    </row>
    <row r="6" s="32" customFormat="1" ht="25" customHeight="1" spans="1:3">
      <c r="A6" s="113" t="s">
        <v>90</v>
      </c>
      <c r="B6" s="115">
        <v>11311942</v>
      </c>
      <c r="C6" s="33"/>
    </row>
    <row r="7" s="32" customFormat="1" ht="25" customHeight="1" spans="1:3">
      <c r="A7" s="113" t="s">
        <v>91</v>
      </c>
      <c r="B7" s="115"/>
      <c r="C7" s="33"/>
    </row>
    <row r="8" s="32" customFormat="1" ht="25" customHeight="1" spans="1:3">
      <c r="A8" s="113" t="s">
        <v>92</v>
      </c>
      <c r="B8" s="115">
        <f>B9+B10</f>
        <v>0</v>
      </c>
      <c r="C8" s="33"/>
    </row>
    <row r="9" s="32" customFormat="1" ht="25" customHeight="1" spans="1:3">
      <c r="A9" s="113" t="s">
        <v>93</v>
      </c>
      <c r="B9" s="115"/>
      <c r="C9" s="33"/>
    </row>
    <row r="10" s="32" customFormat="1" ht="25" customHeight="1" spans="1:3">
      <c r="A10" s="113" t="s">
        <v>94</v>
      </c>
      <c r="B10" s="115"/>
      <c r="C10" s="33"/>
    </row>
    <row r="11" s="32" customFormat="1" ht="25" customHeight="1" spans="1:3">
      <c r="A11" s="113" t="s">
        <v>95</v>
      </c>
      <c r="B11" s="115">
        <f>SUM(B12:B14)</f>
        <v>12000</v>
      </c>
      <c r="C11" s="33"/>
    </row>
    <row r="12" s="32" customFormat="1" ht="25" customHeight="1" spans="1:3">
      <c r="A12" s="113" t="s">
        <v>96</v>
      </c>
      <c r="B12" s="115">
        <v>12000</v>
      </c>
      <c r="C12" s="33"/>
    </row>
    <row r="13" s="32" customFormat="1" ht="25" customHeight="1" spans="1:3">
      <c r="A13" s="113" t="s">
        <v>97</v>
      </c>
      <c r="B13" s="116"/>
      <c r="C13" s="33"/>
    </row>
    <row r="14" s="32" customFormat="1" ht="25" customHeight="1" spans="1:3">
      <c r="A14" s="113" t="s">
        <v>98</v>
      </c>
      <c r="B14" s="116"/>
      <c r="C14" s="33"/>
    </row>
    <row r="15" s="32" customFormat="1" ht="25" customHeight="1" spans="1:3">
      <c r="A15" s="113" t="s">
        <v>99</v>
      </c>
      <c r="B15" s="116"/>
      <c r="C15" s="33"/>
    </row>
    <row r="16" s="32" customFormat="1" ht="25" customHeight="1" spans="1:3">
      <c r="A16" s="113" t="s">
        <v>100</v>
      </c>
      <c r="B16" s="116"/>
      <c r="C16" s="33"/>
    </row>
    <row r="17" s="32" customFormat="1" ht="25" customHeight="1" spans="1:3">
      <c r="A17" s="113" t="s">
        <v>101</v>
      </c>
      <c r="B17" s="116"/>
      <c r="C17" s="33"/>
    </row>
    <row r="18" s="32" customFormat="1" ht="25" customHeight="1" spans="1:3">
      <c r="A18" s="113" t="s">
        <v>102</v>
      </c>
      <c r="B18" s="116"/>
      <c r="C18" s="33"/>
    </row>
    <row r="19" s="32" customFormat="1" ht="25" customHeight="1" spans="1:3">
      <c r="A19" s="113" t="s">
        <v>103</v>
      </c>
      <c r="B19" s="117">
        <f>B20+B23+B26+B27</f>
        <v>0</v>
      </c>
      <c r="C19" s="33"/>
    </row>
    <row r="20" s="32" customFormat="1" ht="25" customHeight="1" spans="1:3">
      <c r="A20" s="113" t="s">
        <v>104</v>
      </c>
      <c r="B20" s="117">
        <f>B21+B22</f>
        <v>0</v>
      </c>
      <c r="C20" s="33"/>
    </row>
    <row r="21" s="32" customFormat="1" ht="25" customHeight="1" spans="1:3">
      <c r="A21" s="113" t="s">
        <v>105</v>
      </c>
      <c r="B21" s="117"/>
      <c r="C21" s="33"/>
    </row>
    <row r="22" s="32" customFormat="1" ht="25" customHeight="1" spans="1:3">
      <c r="A22" s="113" t="s">
        <v>106</v>
      </c>
      <c r="B22" s="117"/>
      <c r="C22" s="33"/>
    </row>
    <row r="23" s="32" customFormat="1" ht="25" customHeight="1" spans="1:3">
      <c r="A23" s="113" t="s">
        <v>107</v>
      </c>
      <c r="B23" s="117">
        <f>B24+B25</f>
        <v>0</v>
      </c>
      <c r="C23" s="33"/>
    </row>
    <row r="24" s="32" customFormat="1" ht="25" customHeight="1" spans="1:3">
      <c r="A24" s="113" t="s">
        <v>108</v>
      </c>
      <c r="B24" s="117"/>
      <c r="C24" s="33"/>
    </row>
    <row r="25" s="32" customFormat="1" ht="25" customHeight="1" spans="1:3">
      <c r="A25" s="113" t="s">
        <v>109</v>
      </c>
      <c r="B25" s="117"/>
      <c r="C25" s="33"/>
    </row>
    <row r="26" s="32" customFormat="1" ht="25" customHeight="1" spans="1:3">
      <c r="A26" s="113" t="s">
        <v>110</v>
      </c>
      <c r="B26" s="117"/>
      <c r="C26" s="33"/>
    </row>
    <row r="27" s="32" customFormat="1" ht="25" customHeight="1" spans="1:3">
      <c r="A27" s="113" t="s">
        <v>111</v>
      </c>
      <c r="B27" s="117"/>
      <c r="C27" s="33"/>
    </row>
    <row r="28" ht="25" customHeight="1" spans="1:2">
      <c r="A28" s="118"/>
      <c r="B28" s="117"/>
    </row>
    <row r="29" s="32" customFormat="1" ht="25" customHeight="1" spans="1:3">
      <c r="A29" s="119" t="s">
        <v>112</v>
      </c>
      <c r="B29" s="120">
        <f>B5+B8+B11+B15+B16+B17+B18+B19</f>
        <v>11323942</v>
      </c>
      <c r="C29" s="3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5" sqref="B5:C9"/>
    </sheetView>
  </sheetViews>
  <sheetFormatPr defaultColWidth="10" defaultRowHeight="13.5" outlineLevelCol="4"/>
  <cols>
    <col min="1" max="1" width="29.1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7" t="s">
        <v>113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38</v>
      </c>
    </row>
    <row r="4" ht="22.75" customHeight="1" spans="1:5">
      <c r="A4" s="106" t="s">
        <v>114</v>
      </c>
      <c r="B4" s="106" t="s">
        <v>115</v>
      </c>
      <c r="C4" s="106" t="s">
        <v>116</v>
      </c>
      <c r="D4" s="106" t="s">
        <v>117</v>
      </c>
      <c r="E4" s="106" t="s">
        <v>118</v>
      </c>
    </row>
    <row r="5" ht="22.75" customHeight="1" spans="1:5">
      <c r="A5" s="107" t="s">
        <v>119</v>
      </c>
      <c r="B5" s="76">
        <f>B6</f>
        <v>11323942</v>
      </c>
      <c r="C5" s="108">
        <f>C6+C10</f>
        <v>11323942</v>
      </c>
      <c r="D5" s="109"/>
      <c r="E5" s="91"/>
    </row>
    <row r="6" ht="24" customHeight="1" spans="1:5">
      <c r="A6" s="78" t="s">
        <v>120</v>
      </c>
      <c r="B6" s="108">
        <f>B7</f>
        <v>11323942</v>
      </c>
      <c r="C6" s="108">
        <f>C7</f>
        <v>11323942</v>
      </c>
      <c r="D6" s="109"/>
      <c r="E6" s="91"/>
    </row>
    <row r="7" ht="24" customHeight="1" spans="1:5">
      <c r="A7" s="78" t="s">
        <v>121</v>
      </c>
      <c r="B7" s="108">
        <f>B8+B9</f>
        <v>11323942</v>
      </c>
      <c r="C7" s="108">
        <f>C8+C9</f>
        <v>11323942</v>
      </c>
      <c r="D7" s="109"/>
      <c r="E7" s="91"/>
    </row>
    <row r="8" ht="24" customHeight="1" spans="1:5">
      <c r="A8" s="63" t="s">
        <v>122</v>
      </c>
      <c r="B8" s="110">
        <v>178000</v>
      </c>
      <c r="C8" s="110">
        <v>178000</v>
      </c>
      <c r="D8" s="111"/>
      <c r="E8" s="92"/>
    </row>
    <row r="9" ht="24" customHeight="1" spans="1:5">
      <c r="A9" s="63" t="s">
        <v>123</v>
      </c>
      <c r="B9" s="110">
        <v>11145942</v>
      </c>
      <c r="C9" s="110">
        <v>11145942</v>
      </c>
      <c r="D9" s="111"/>
      <c r="E9" s="54"/>
    </row>
    <row r="10" ht="24" customHeight="1" spans="1:5">
      <c r="A10" s="63"/>
      <c r="B10" s="63"/>
      <c r="C10" s="54"/>
      <c r="D10" s="54"/>
      <c r="E10" s="54"/>
    </row>
    <row r="11" ht="24" customHeight="1" spans="1:5">
      <c r="A11" s="63"/>
      <c r="B11" s="63"/>
      <c r="C11" s="54"/>
      <c r="D11" s="54"/>
      <c r="E11" s="5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C20" sqref="C2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3083333333333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5"/>
      <c r="B1" s="25"/>
      <c r="C1" s="25"/>
      <c r="D1" s="25"/>
      <c r="E1" s="25"/>
      <c r="F1" s="25"/>
      <c r="G1" s="25"/>
    </row>
    <row r="2" ht="39.85" customHeight="1" spans="1:7">
      <c r="A2" s="27" t="s">
        <v>124</v>
      </c>
      <c r="B2" s="27"/>
      <c r="C2" s="27"/>
      <c r="D2" s="27"/>
      <c r="E2" s="25"/>
      <c r="F2" s="25"/>
      <c r="G2" s="25"/>
    </row>
    <row r="3" ht="22.75" customHeight="1" spans="1:7">
      <c r="A3" s="28"/>
      <c r="B3" s="28"/>
      <c r="C3" s="84" t="s">
        <v>38</v>
      </c>
      <c r="D3" s="84"/>
      <c r="E3" s="28"/>
      <c r="F3" s="28"/>
      <c r="G3" s="28"/>
    </row>
    <row r="4" ht="20" customHeight="1" spans="1:7">
      <c r="A4" s="66" t="s">
        <v>39</v>
      </c>
      <c r="B4" s="66"/>
      <c r="C4" s="66" t="s">
        <v>40</v>
      </c>
      <c r="D4" s="66"/>
      <c r="E4" s="28"/>
      <c r="F4" s="28"/>
      <c r="G4" s="28"/>
    </row>
    <row r="5" ht="20" customHeight="1" spans="1:7">
      <c r="A5" s="66" t="s">
        <v>41</v>
      </c>
      <c r="B5" s="66" t="s">
        <v>42</v>
      </c>
      <c r="C5" s="66" t="s">
        <v>41</v>
      </c>
      <c r="D5" s="66" t="s">
        <v>119</v>
      </c>
      <c r="E5" s="28"/>
      <c r="F5" s="28"/>
      <c r="G5" s="28"/>
    </row>
    <row r="6" ht="20" customHeight="1" spans="1:7">
      <c r="A6" s="70" t="s">
        <v>125</v>
      </c>
      <c r="B6" s="98">
        <f>SUM(B7:B9)</f>
        <v>11311942</v>
      </c>
      <c r="C6" s="70" t="s">
        <v>126</v>
      </c>
      <c r="D6" s="98">
        <f>D11</f>
        <v>11311942</v>
      </c>
      <c r="E6" s="28"/>
      <c r="F6" s="28"/>
      <c r="G6" s="28"/>
    </row>
    <row r="7" ht="20" customHeight="1" spans="1:7">
      <c r="A7" s="70" t="s">
        <v>127</v>
      </c>
      <c r="B7" s="99">
        <v>11311942</v>
      </c>
      <c r="C7" s="70" t="s">
        <v>128</v>
      </c>
      <c r="D7" s="100"/>
      <c r="E7" s="28"/>
      <c r="F7" s="28"/>
      <c r="G7" s="28"/>
    </row>
    <row r="8" ht="20" customHeight="1" spans="1:7">
      <c r="A8" s="70" t="s">
        <v>129</v>
      </c>
      <c r="B8" s="100"/>
      <c r="C8" s="70" t="s">
        <v>130</v>
      </c>
      <c r="D8" s="100"/>
      <c r="E8" s="28"/>
      <c r="F8" s="28"/>
      <c r="G8" s="28"/>
    </row>
    <row r="9" ht="20" customHeight="1" spans="1:7">
      <c r="A9" s="70" t="s">
        <v>131</v>
      </c>
      <c r="B9" s="100"/>
      <c r="C9" s="70" t="s">
        <v>132</v>
      </c>
      <c r="D9" s="100"/>
      <c r="E9" s="28"/>
      <c r="F9" s="28"/>
      <c r="G9" s="28"/>
    </row>
    <row r="10" ht="20" customHeight="1" spans="1:7">
      <c r="A10" s="70"/>
      <c r="B10" s="101"/>
      <c r="C10" s="70" t="s">
        <v>133</v>
      </c>
      <c r="D10" s="100"/>
      <c r="E10" s="28"/>
      <c r="F10" s="28"/>
      <c r="G10" s="28"/>
    </row>
    <row r="11" ht="20" customHeight="1" spans="1:7">
      <c r="A11" s="70"/>
      <c r="B11" s="101"/>
      <c r="C11" s="70" t="s">
        <v>134</v>
      </c>
      <c r="D11" s="99">
        <v>11311942</v>
      </c>
      <c r="E11" s="28"/>
      <c r="F11" s="28"/>
      <c r="G11" s="28"/>
    </row>
    <row r="12" ht="20" customHeight="1" spans="1:7">
      <c r="A12" s="70"/>
      <c r="B12" s="101"/>
      <c r="C12" s="70" t="s">
        <v>135</v>
      </c>
      <c r="D12" s="100"/>
      <c r="E12" s="28"/>
      <c r="F12" s="28"/>
      <c r="G12" s="28"/>
    </row>
    <row r="13" ht="20" customHeight="1" spans="1:7">
      <c r="A13" s="68"/>
      <c r="B13" s="102"/>
      <c r="C13" s="70" t="s">
        <v>136</v>
      </c>
      <c r="D13" s="100"/>
      <c r="E13" s="28"/>
      <c r="F13" s="28"/>
      <c r="G13" s="28"/>
    </row>
    <row r="14" ht="20" customHeight="1" spans="1:7">
      <c r="A14" s="70"/>
      <c r="B14" s="101"/>
      <c r="C14" s="70" t="s">
        <v>137</v>
      </c>
      <c r="D14" s="100"/>
      <c r="E14" s="28"/>
      <c r="F14" s="28"/>
      <c r="G14" s="103"/>
    </row>
    <row r="15" ht="20" customHeight="1" spans="1:7">
      <c r="A15" s="70"/>
      <c r="B15" s="101"/>
      <c r="C15" s="70" t="s">
        <v>138</v>
      </c>
      <c r="D15" s="100"/>
      <c r="E15" s="28"/>
      <c r="F15" s="28"/>
      <c r="G15" s="28"/>
    </row>
    <row r="16" ht="20" customHeight="1" spans="1:7">
      <c r="A16" s="70"/>
      <c r="B16" s="101"/>
      <c r="C16" s="70" t="s">
        <v>139</v>
      </c>
      <c r="D16" s="100"/>
      <c r="E16" s="28"/>
      <c r="F16" s="28"/>
      <c r="G16" s="28"/>
    </row>
    <row r="17" ht="20" customHeight="1" spans="1:7">
      <c r="A17" s="70"/>
      <c r="B17" s="101"/>
      <c r="C17" s="70" t="s">
        <v>140</v>
      </c>
      <c r="D17" s="100"/>
      <c r="E17" s="28"/>
      <c r="F17" s="28"/>
      <c r="G17" s="28"/>
    </row>
    <row r="18" ht="20" customHeight="1" spans="1:7">
      <c r="A18" s="70"/>
      <c r="B18" s="101"/>
      <c r="C18" s="70" t="s">
        <v>141</v>
      </c>
      <c r="D18" s="100"/>
      <c r="E18" s="28"/>
      <c r="F18" s="28"/>
      <c r="G18" s="28"/>
    </row>
    <row r="19" ht="20" customHeight="1" spans="1:7">
      <c r="A19" s="70"/>
      <c r="B19" s="30"/>
      <c r="C19" s="70" t="s">
        <v>142</v>
      </c>
      <c r="D19" s="100"/>
      <c r="E19" s="28"/>
      <c r="F19" s="28"/>
      <c r="G19" s="28"/>
    </row>
    <row r="20" ht="20" customHeight="1" spans="1:7">
      <c r="A20" s="70"/>
      <c r="B20" s="30"/>
      <c r="C20" s="70" t="s">
        <v>143</v>
      </c>
      <c r="D20" s="100"/>
      <c r="E20" s="28"/>
      <c r="F20" s="28"/>
      <c r="G20" s="28"/>
    </row>
    <row r="21" ht="20" customHeight="1" spans="1:7">
      <c r="A21" s="70"/>
      <c r="B21" s="30"/>
      <c r="C21" s="70" t="s">
        <v>144</v>
      </c>
      <c r="D21" s="100"/>
      <c r="E21" s="28"/>
      <c r="F21" s="28"/>
      <c r="G21" s="28"/>
    </row>
    <row r="22" ht="20" customHeight="1" spans="1:7">
      <c r="A22" s="70"/>
      <c r="B22" s="30"/>
      <c r="C22" s="70" t="s">
        <v>145</v>
      </c>
      <c r="D22" s="100"/>
      <c r="E22" s="28"/>
      <c r="F22" s="28"/>
      <c r="G22" s="28"/>
    </row>
    <row r="23" ht="20" customHeight="1" spans="1:7">
      <c r="A23" s="70"/>
      <c r="B23" s="30"/>
      <c r="C23" s="70" t="s">
        <v>146</v>
      </c>
      <c r="D23" s="100"/>
      <c r="E23" s="28"/>
      <c r="F23" s="28"/>
      <c r="G23" s="28"/>
    </row>
    <row r="24" ht="20" customHeight="1" spans="1:7">
      <c r="A24" s="70"/>
      <c r="B24" s="30"/>
      <c r="C24" s="70" t="s">
        <v>147</v>
      </c>
      <c r="D24" s="100"/>
      <c r="E24" s="28"/>
      <c r="F24" s="28"/>
      <c r="G24" s="28"/>
    </row>
    <row r="25" ht="20" customHeight="1" spans="1:7">
      <c r="A25" s="70"/>
      <c r="B25" s="30"/>
      <c r="C25" s="70" t="s">
        <v>148</v>
      </c>
      <c r="D25" s="100"/>
      <c r="E25" s="28"/>
      <c r="F25" s="28"/>
      <c r="G25" s="28"/>
    </row>
    <row r="26" ht="20" customHeight="1" spans="1:7">
      <c r="A26" s="70"/>
      <c r="B26" s="30"/>
      <c r="C26" s="70" t="s">
        <v>149</v>
      </c>
      <c r="D26" s="100"/>
      <c r="E26" s="28"/>
      <c r="F26" s="28"/>
      <c r="G26" s="28"/>
    </row>
    <row r="27" ht="20" customHeight="1" spans="1:7">
      <c r="A27" s="70"/>
      <c r="B27" s="30"/>
      <c r="C27" s="70" t="s">
        <v>150</v>
      </c>
      <c r="D27" s="100"/>
      <c r="E27" s="28"/>
      <c r="F27" s="28"/>
      <c r="G27" s="28"/>
    </row>
    <row r="28" ht="20" customHeight="1" spans="1:7">
      <c r="A28" s="70"/>
      <c r="B28" s="30"/>
      <c r="C28" s="70" t="s">
        <v>151</v>
      </c>
      <c r="D28" s="100"/>
      <c r="E28" s="28"/>
      <c r="F28" s="28"/>
      <c r="G28" s="28"/>
    </row>
    <row r="29" ht="20" customHeight="1" spans="1:7">
      <c r="A29" s="70"/>
      <c r="B29" s="30"/>
      <c r="C29" s="70" t="s">
        <v>152</v>
      </c>
      <c r="D29" s="100"/>
      <c r="E29" s="28"/>
      <c r="F29" s="28"/>
      <c r="G29" s="28"/>
    </row>
    <row r="30" ht="20" customHeight="1" spans="1:7">
      <c r="A30" s="70"/>
      <c r="B30" s="30"/>
      <c r="C30" s="70" t="s">
        <v>153</v>
      </c>
      <c r="D30" s="100"/>
      <c r="E30" s="28"/>
      <c r="F30" s="28"/>
      <c r="G30" s="28"/>
    </row>
    <row r="31" ht="20" customHeight="1" spans="1:7">
      <c r="A31" s="70"/>
      <c r="B31" s="30"/>
      <c r="C31" s="70" t="s">
        <v>154</v>
      </c>
      <c r="D31" s="100"/>
      <c r="E31" s="28"/>
      <c r="F31" s="28"/>
      <c r="G31" s="28"/>
    </row>
    <row r="32" ht="20" customHeight="1" spans="1:7">
      <c r="A32" s="70"/>
      <c r="B32" s="30"/>
      <c r="C32" s="70" t="s">
        <v>155</v>
      </c>
      <c r="D32" s="100"/>
      <c r="E32" s="28"/>
      <c r="F32" s="28"/>
      <c r="G32" s="28"/>
    </row>
    <row r="33" ht="20" customHeight="1" spans="1:7">
      <c r="A33" s="70"/>
      <c r="B33" s="30"/>
      <c r="C33" s="70" t="s">
        <v>156</v>
      </c>
      <c r="D33" s="100"/>
      <c r="E33" s="28"/>
      <c r="F33" s="28"/>
      <c r="G33" s="28"/>
    </row>
    <row r="34" ht="20" customHeight="1" spans="1:7">
      <c r="A34" s="70"/>
      <c r="B34" s="30"/>
      <c r="C34" s="70" t="s">
        <v>157</v>
      </c>
      <c r="D34" s="100"/>
      <c r="E34" s="28"/>
      <c r="F34" s="28"/>
      <c r="G34" s="28"/>
    </row>
    <row r="35" ht="20" customHeight="1" spans="1:7">
      <c r="A35" s="70"/>
      <c r="B35" s="30"/>
      <c r="C35" s="70" t="s">
        <v>158</v>
      </c>
      <c r="D35" s="100"/>
      <c r="E35" s="28"/>
      <c r="F35" s="28"/>
      <c r="G35" s="28"/>
    </row>
    <row r="36" ht="20" customHeight="1" spans="1:7">
      <c r="A36" s="70"/>
      <c r="B36" s="30"/>
      <c r="C36" s="70" t="s">
        <v>159</v>
      </c>
      <c r="D36" s="98"/>
      <c r="E36" s="28"/>
      <c r="F36" s="28"/>
      <c r="G36" s="28"/>
    </row>
    <row r="37" ht="20" customHeight="1" spans="1:7">
      <c r="A37" s="66" t="s">
        <v>160</v>
      </c>
      <c r="B37" s="104">
        <f>B6</f>
        <v>11311942</v>
      </c>
      <c r="C37" s="66" t="s">
        <v>161</v>
      </c>
      <c r="D37" s="104">
        <f>D6</f>
        <v>11311942</v>
      </c>
      <c r="E37" s="103"/>
      <c r="F37" s="28"/>
      <c r="G37" s="28"/>
    </row>
    <row r="38" spans="4:4">
      <c r="D38" s="10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6" sqref="H16"/>
    </sheetView>
  </sheetViews>
  <sheetFormatPr defaultColWidth="10" defaultRowHeight="13.5" outlineLevelRow="7"/>
  <cols>
    <col min="1" max="1" width="14.625" customWidth="1"/>
    <col min="2" max="2" width="18.05" customWidth="1"/>
    <col min="3" max="3" width="14.925" customWidth="1"/>
    <col min="4" max="4" width="13.5" customWidth="1"/>
    <col min="5" max="5" width="9.46666666666667" customWidth="1"/>
    <col min="6" max="6" width="9.825" customWidth="1"/>
    <col min="7" max="7" width="11" customWidth="1"/>
    <col min="8" max="8" width="11.525" customWidth="1"/>
    <col min="9" max="9" width="10.7083333333333" customWidth="1"/>
    <col min="10" max="10" width="11.8083333333333" customWidth="1"/>
    <col min="11" max="11" width="15.0833333333333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84" t="s">
        <v>38</v>
      </c>
      <c r="K3" s="84"/>
    </row>
    <row r="4" ht="22.75" customHeight="1" spans="1:11">
      <c r="A4" s="85" t="s">
        <v>163</v>
      </c>
      <c r="B4" s="85" t="s">
        <v>119</v>
      </c>
      <c r="C4" s="85" t="s">
        <v>164</v>
      </c>
      <c r="D4" s="85"/>
      <c r="E4" s="85"/>
      <c r="F4" s="85" t="s">
        <v>165</v>
      </c>
      <c r="G4" s="85"/>
      <c r="H4" s="85"/>
      <c r="I4" s="85" t="s">
        <v>166</v>
      </c>
      <c r="J4" s="85"/>
      <c r="K4" s="85"/>
    </row>
    <row r="5" ht="22.75" customHeight="1" spans="1:11">
      <c r="A5" s="85"/>
      <c r="B5" s="85"/>
      <c r="C5" s="44" t="s">
        <v>119</v>
      </c>
      <c r="D5" s="44" t="s">
        <v>116</v>
      </c>
      <c r="E5" s="44" t="s">
        <v>117</v>
      </c>
      <c r="F5" s="44" t="s">
        <v>119</v>
      </c>
      <c r="G5" s="44" t="s">
        <v>116</v>
      </c>
      <c r="H5" s="44" t="s">
        <v>117</v>
      </c>
      <c r="I5" s="44" t="s">
        <v>119</v>
      </c>
      <c r="J5" s="44" t="s">
        <v>116</v>
      </c>
      <c r="K5" s="44" t="s">
        <v>117</v>
      </c>
    </row>
    <row r="6" ht="22.75" customHeight="1" spans="1:11">
      <c r="A6" s="48" t="s">
        <v>119</v>
      </c>
      <c r="B6" s="53">
        <f>C6</f>
        <v>11311942</v>
      </c>
      <c r="C6" s="53">
        <f>D6+E6</f>
        <v>11311942</v>
      </c>
      <c r="D6" s="53">
        <v>11311942</v>
      </c>
      <c r="E6" s="94"/>
      <c r="F6" s="94"/>
      <c r="G6" s="94"/>
      <c r="H6" s="94"/>
      <c r="I6" s="94"/>
      <c r="J6" s="94"/>
      <c r="K6" s="94"/>
    </row>
    <row r="7" ht="22.75" customHeight="1" spans="1:11">
      <c r="A7" s="46" t="s">
        <v>2</v>
      </c>
      <c r="B7" s="53">
        <f>C7</f>
        <v>11311942</v>
      </c>
      <c r="C7" s="53">
        <f>D7+E7</f>
        <v>11311942</v>
      </c>
      <c r="D7" s="53">
        <v>11311942</v>
      </c>
      <c r="E7" s="95"/>
      <c r="F7" s="95"/>
      <c r="G7" s="95"/>
      <c r="H7" s="95"/>
      <c r="I7" s="95"/>
      <c r="J7" s="95"/>
      <c r="K7" s="95"/>
    </row>
    <row r="8" ht="22.75" customHeight="1" spans="1:11">
      <c r="A8" s="96"/>
      <c r="B8" s="97"/>
      <c r="C8" s="97"/>
      <c r="D8" s="95"/>
      <c r="E8" s="95"/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472222222222222" right="0.314583333333333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9" sqref="C9:D10"/>
    </sheetView>
  </sheetViews>
  <sheetFormatPr defaultColWidth="10" defaultRowHeight="13.5" outlineLevelCol="4"/>
  <cols>
    <col min="1" max="1" width="13.8" customWidth="1"/>
    <col min="2" max="2" width="19.7666666666667" customWidth="1"/>
    <col min="3" max="3" width="19.15" customWidth="1"/>
    <col min="4" max="4" width="19.3833333333333" customWidth="1"/>
    <col min="5" max="5" width="15.4416666666667" customWidth="1"/>
  </cols>
  <sheetData>
    <row r="1" ht="14.3" customHeight="1" spans="1:1">
      <c r="A1" s="83"/>
    </row>
    <row r="2" ht="36.9" customHeight="1" spans="1:5">
      <c r="A2" s="27" t="s">
        <v>167</v>
      </c>
      <c r="B2" s="27"/>
      <c r="C2" s="27"/>
      <c r="D2" s="27"/>
      <c r="E2" s="27"/>
    </row>
    <row r="3" ht="21.85" customHeight="1" spans="1:5">
      <c r="A3" s="28"/>
      <c r="B3" s="28"/>
      <c r="C3" s="84" t="s">
        <v>38</v>
      </c>
      <c r="D3" s="84"/>
      <c r="E3" s="84"/>
    </row>
    <row r="4" ht="22.75" customHeight="1" spans="1:5">
      <c r="A4" s="85" t="s">
        <v>114</v>
      </c>
      <c r="B4" s="85"/>
      <c r="C4" s="85" t="s">
        <v>164</v>
      </c>
      <c r="D4" s="85"/>
      <c r="E4" s="85"/>
    </row>
    <row r="5" ht="22.75" customHeight="1" spans="1:5">
      <c r="A5" s="86" t="s">
        <v>168</v>
      </c>
      <c r="B5" s="86" t="s">
        <v>169</v>
      </c>
      <c r="C5" s="87" t="s">
        <v>119</v>
      </c>
      <c r="D5" s="86" t="s">
        <v>116</v>
      </c>
      <c r="E5" s="86" t="s">
        <v>117</v>
      </c>
    </row>
    <row r="6" ht="31" customHeight="1" spans="1:5">
      <c r="A6" s="88"/>
      <c r="B6" s="89" t="s">
        <v>119</v>
      </c>
      <c r="C6" s="87">
        <v>11311942</v>
      </c>
      <c r="D6" s="86">
        <v>11311942</v>
      </c>
      <c r="E6" s="90"/>
    </row>
    <row r="7" ht="31" customHeight="1" spans="1:5">
      <c r="A7" s="78">
        <v>205</v>
      </c>
      <c r="B7" s="78" t="s">
        <v>170</v>
      </c>
      <c r="C7" s="85">
        <v>11311942</v>
      </c>
      <c r="D7" s="85">
        <v>11311942</v>
      </c>
      <c r="E7" s="91"/>
    </row>
    <row r="8" ht="31" customHeight="1" spans="1:5">
      <c r="A8" s="78" t="s">
        <v>171</v>
      </c>
      <c r="B8" s="78" t="s">
        <v>172</v>
      </c>
      <c r="C8" s="85">
        <v>11311942</v>
      </c>
      <c r="D8" s="85">
        <v>11311942</v>
      </c>
      <c r="E8" s="91"/>
    </row>
    <row r="9" ht="31" customHeight="1" spans="1:5">
      <c r="A9" s="63" t="s">
        <v>173</v>
      </c>
      <c r="B9" s="63" t="s">
        <v>174</v>
      </c>
      <c r="C9" s="44">
        <v>166000</v>
      </c>
      <c r="D9" s="44">
        <v>166000</v>
      </c>
      <c r="E9" s="92"/>
    </row>
    <row r="10" ht="31" customHeight="1" spans="1:5">
      <c r="A10" s="63" t="s">
        <v>175</v>
      </c>
      <c r="B10" s="63" t="s">
        <v>176</v>
      </c>
      <c r="C10" s="93">
        <v>11145942</v>
      </c>
      <c r="D10" s="93">
        <v>11145942</v>
      </c>
      <c r="E10" s="54"/>
    </row>
    <row r="11" ht="31" customHeight="1" spans="1:5">
      <c r="A11" s="63"/>
      <c r="B11" s="63"/>
      <c r="C11" s="54"/>
      <c r="D11" s="54"/>
      <c r="E11" s="54"/>
    </row>
    <row r="12" ht="31" customHeight="1" spans="1:5">
      <c r="A12" s="63"/>
      <c r="B12" s="63"/>
      <c r="C12" s="54"/>
      <c r="D12" s="54"/>
      <c r="E12" s="5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.196527777777778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showGridLines="0" showZeros="0" topLeftCell="A19" workbookViewId="0">
      <selection activeCell="A5" sqref="$A5:$XFD37"/>
    </sheetView>
  </sheetViews>
  <sheetFormatPr defaultColWidth="7.875" defaultRowHeight="12.75" customHeight="1"/>
  <cols>
    <col min="1" max="1" width="11.875" style="33" customWidth="1"/>
    <col min="2" max="2" width="30.125" style="33" customWidth="1"/>
    <col min="3" max="3" width="22.75" style="72" customWidth="1"/>
    <col min="4" max="4" width="24.75" style="72" customWidth="1"/>
    <col min="5" max="5" width="13.2583333333333" style="72" customWidth="1"/>
    <col min="6" max="6" width="17" style="33" customWidth="1"/>
    <col min="7" max="16384" width="7.875" style="32"/>
  </cols>
  <sheetData>
    <row r="1" ht="14" customHeight="1" spans="1:2">
      <c r="A1" s="42"/>
      <c r="B1" s="43"/>
    </row>
    <row r="2" ht="25" customHeight="1" spans="1:5">
      <c r="A2" s="73" t="s">
        <v>177</v>
      </c>
      <c r="B2" s="73"/>
      <c r="C2" s="74"/>
      <c r="D2" s="74"/>
      <c r="E2" s="74"/>
    </row>
    <row r="3" ht="11" customHeight="1" spans="5:5">
      <c r="E3" s="75" t="s">
        <v>38</v>
      </c>
    </row>
    <row r="4" ht="24.75" customHeight="1" spans="1:5">
      <c r="A4" s="46" t="s">
        <v>178</v>
      </c>
      <c r="B4" s="46"/>
      <c r="C4" s="76" t="s">
        <v>179</v>
      </c>
      <c r="D4" s="76"/>
      <c r="E4" s="76"/>
    </row>
    <row r="5" ht="22" customHeight="1" spans="1:5">
      <c r="A5" s="48" t="s">
        <v>168</v>
      </c>
      <c r="B5" s="46" t="s">
        <v>169</v>
      </c>
      <c r="C5" s="76" t="s">
        <v>119</v>
      </c>
      <c r="D5" s="76" t="s">
        <v>180</v>
      </c>
      <c r="E5" s="76" t="s">
        <v>181</v>
      </c>
    </row>
    <row r="6" s="71" customFormat="1" ht="22" customHeight="1" spans="1:6">
      <c r="A6" s="48"/>
      <c r="B6" s="46" t="s">
        <v>182</v>
      </c>
      <c r="C6" s="76">
        <f>C7+C18+C28</f>
        <v>11311942</v>
      </c>
      <c r="D6" s="76">
        <f>D7+D28</f>
        <v>10734750</v>
      </c>
      <c r="E6" s="76">
        <f>E18</f>
        <v>577192</v>
      </c>
      <c r="F6" s="77"/>
    </row>
    <row r="7" s="32" customFormat="1" ht="22" customHeight="1" spans="1:6">
      <c r="A7" s="78" t="s">
        <v>183</v>
      </c>
      <c r="B7" s="78" t="s">
        <v>184</v>
      </c>
      <c r="C7" s="79">
        <f>C8+C9</f>
        <v>10694862</v>
      </c>
      <c r="D7" s="79">
        <f>D8+D9</f>
        <v>10694862</v>
      </c>
      <c r="E7" s="79"/>
      <c r="F7" s="33"/>
    </row>
    <row r="8" ht="22" customHeight="1" spans="1:5">
      <c r="A8" s="63" t="s">
        <v>185</v>
      </c>
      <c r="B8" s="63" t="s">
        <v>186</v>
      </c>
      <c r="C8" s="80">
        <f>D8+E8</f>
        <v>5973348</v>
      </c>
      <c r="D8" s="80">
        <v>5973348</v>
      </c>
      <c r="E8" s="79"/>
    </row>
    <row r="9" ht="22" customHeight="1" spans="1:5">
      <c r="A9" s="63" t="s">
        <v>187</v>
      </c>
      <c r="B9" s="63" t="s">
        <v>188</v>
      </c>
      <c r="C9" s="80">
        <f>D9+E9</f>
        <v>4721514</v>
      </c>
      <c r="D9" s="80">
        <v>4721514</v>
      </c>
      <c r="E9" s="80"/>
    </row>
    <row r="10" s="32" customFormat="1" ht="22" customHeight="1" spans="1:7">
      <c r="A10" s="63" t="s">
        <v>189</v>
      </c>
      <c r="B10" s="63" t="s">
        <v>190</v>
      </c>
      <c r="C10" s="81">
        <f t="shared" ref="C10:C16" si="0">SUM(D10:E10)</f>
        <v>0</v>
      </c>
      <c r="D10" s="82"/>
      <c r="E10" s="82"/>
      <c r="F10" s="33"/>
      <c r="G10" s="33"/>
    </row>
    <row r="11" s="32" customFormat="1" ht="22" customHeight="1" spans="1:7">
      <c r="A11" s="63" t="s">
        <v>191</v>
      </c>
      <c r="B11" s="63" t="s">
        <v>192</v>
      </c>
      <c r="C11" s="81">
        <f t="shared" si="0"/>
        <v>0</v>
      </c>
      <c r="D11" s="82"/>
      <c r="E11" s="82"/>
      <c r="F11" s="33"/>
      <c r="G11" s="33"/>
    </row>
    <row r="12" s="32" customFormat="1" ht="22" customHeight="1" spans="1:7">
      <c r="A12" s="63" t="s">
        <v>193</v>
      </c>
      <c r="B12" s="63" t="s">
        <v>194</v>
      </c>
      <c r="C12" s="81">
        <f t="shared" si="0"/>
        <v>0</v>
      </c>
      <c r="D12" s="82"/>
      <c r="E12" s="82"/>
      <c r="F12" s="33"/>
      <c r="G12" s="33"/>
    </row>
    <row r="13" s="32" customFormat="1" ht="22" customHeight="1" spans="1:7">
      <c r="A13" s="63" t="s">
        <v>195</v>
      </c>
      <c r="B13" s="63" t="s">
        <v>196</v>
      </c>
      <c r="C13" s="81">
        <f t="shared" si="0"/>
        <v>0</v>
      </c>
      <c r="D13" s="82"/>
      <c r="E13" s="82"/>
      <c r="F13" s="33"/>
      <c r="G13" s="33"/>
    </row>
    <row r="14" s="32" customFormat="1" ht="22" customHeight="1" spans="1:7">
      <c r="A14" s="63" t="s">
        <v>197</v>
      </c>
      <c r="B14" s="63" t="s">
        <v>198</v>
      </c>
      <c r="C14" s="81">
        <f t="shared" si="0"/>
        <v>0</v>
      </c>
      <c r="D14" s="82"/>
      <c r="E14" s="82"/>
      <c r="F14" s="33"/>
      <c r="G14" s="33"/>
    </row>
    <row r="15" s="32" customFormat="1" ht="22" customHeight="1" spans="1:7">
      <c r="A15" s="63" t="s">
        <v>199</v>
      </c>
      <c r="B15" s="63" t="s">
        <v>200</v>
      </c>
      <c r="C15" s="81">
        <f t="shared" si="0"/>
        <v>0</v>
      </c>
      <c r="D15" s="82"/>
      <c r="E15" s="82"/>
      <c r="F15" s="33"/>
      <c r="G15" s="33"/>
    </row>
    <row r="16" s="32" customFormat="1" ht="22" customHeight="1" spans="1:7">
      <c r="A16" s="63" t="s">
        <v>201</v>
      </c>
      <c r="B16" s="63" t="s">
        <v>202</v>
      </c>
      <c r="C16" s="81">
        <f t="shared" si="0"/>
        <v>0</v>
      </c>
      <c r="D16" s="82"/>
      <c r="E16" s="82"/>
      <c r="F16" s="33"/>
      <c r="G16" s="33"/>
    </row>
    <row r="17" s="71" customFormat="1" ht="22" customHeight="1" spans="1:6">
      <c r="A17" s="63" t="s">
        <v>203</v>
      </c>
      <c r="B17" s="63" t="s">
        <v>204</v>
      </c>
      <c r="C17" s="79"/>
      <c r="D17" s="79"/>
      <c r="E17" s="79"/>
      <c r="F17" s="77"/>
    </row>
    <row r="18" s="71" customFormat="1" ht="22" customHeight="1" spans="1:16384">
      <c r="A18" s="78" t="s">
        <v>205</v>
      </c>
      <c r="B18" s="78" t="s">
        <v>206</v>
      </c>
      <c r="C18" s="53">
        <f>SUM(D18:E18)</f>
        <v>577192</v>
      </c>
      <c r="D18" s="53"/>
      <c r="E18" s="53">
        <f>SUM(E19:E34)</f>
        <v>577192</v>
      </c>
      <c r="F18" s="33"/>
      <c r="G18" s="33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  <c r="XFC18" s="32"/>
      <c r="XFD18" s="32"/>
    </row>
    <row r="19" ht="22" customHeight="1" spans="1:5">
      <c r="A19" s="63" t="s">
        <v>207</v>
      </c>
      <c r="B19" s="63" t="s">
        <v>208</v>
      </c>
      <c r="C19" s="80">
        <v>58000</v>
      </c>
      <c r="D19" s="80"/>
      <c r="E19" s="80">
        <v>58000</v>
      </c>
    </row>
    <row r="20" ht="22" customHeight="1" spans="1:5">
      <c r="A20" s="63" t="s">
        <v>209</v>
      </c>
      <c r="B20" s="63" t="s">
        <v>210</v>
      </c>
      <c r="C20" s="80">
        <v>3000</v>
      </c>
      <c r="D20" s="80"/>
      <c r="E20" s="80">
        <v>3000</v>
      </c>
    </row>
    <row r="21" ht="22" customHeight="1" spans="1:5">
      <c r="A21" s="63" t="s">
        <v>211</v>
      </c>
      <c r="B21" s="63" t="s">
        <v>212</v>
      </c>
      <c r="C21" s="80">
        <v>60000</v>
      </c>
      <c r="D21" s="80"/>
      <c r="E21" s="80">
        <v>60000</v>
      </c>
    </row>
    <row r="22" ht="22" customHeight="1" spans="1:5">
      <c r="A22" s="63" t="s">
        <v>213</v>
      </c>
      <c r="B22" s="63" t="s">
        <v>214</v>
      </c>
      <c r="C22" s="80">
        <v>10000</v>
      </c>
      <c r="D22" s="80"/>
      <c r="E22" s="80">
        <v>10000</v>
      </c>
    </row>
    <row r="23" ht="22" customHeight="1" spans="1:5">
      <c r="A23" s="63" t="s">
        <v>215</v>
      </c>
      <c r="B23" s="63" t="s">
        <v>216</v>
      </c>
      <c r="C23" s="80">
        <v>8000</v>
      </c>
      <c r="D23" s="80"/>
      <c r="E23" s="80">
        <v>8000</v>
      </c>
    </row>
    <row r="24" ht="22" customHeight="1" spans="1:5">
      <c r="A24" s="63" t="s">
        <v>217</v>
      </c>
      <c r="B24" s="63" t="s">
        <v>218</v>
      </c>
      <c r="C24" s="80">
        <v>12000</v>
      </c>
      <c r="D24" s="80"/>
      <c r="E24" s="80">
        <v>12000</v>
      </c>
    </row>
    <row r="25" s="32" customFormat="1" ht="22" customHeight="1" spans="1:5">
      <c r="A25" s="63" t="s">
        <v>219</v>
      </c>
      <c r="B25" s="63" t="s">
        <v>220</v>
      </c>
      <c r="C25" s="80">
        <v>20000</v>
      </c>
      <c r="D25" s="80"/>
      <c r="E25" s="80">
        <v>20000</v>
      </c>
    </row>
    <row r="26" s="32" customFormat="1" ht="22" customHeight="1" spans="1:5">
      <c r="A26" s="63" t="s">
        <v>221</v>
      </c>
      <c r="B26" s="63" t="s">
        <v>222</v>
      </c>
      <c r="C26" s="80">
        <v>211627</v>
      </c>
      <c r="D26" s="80"/>
      <c r="E26" s="80">
        <v>211627</v>
      </c>
    </row>
    <row r="27" s="32" customFormat="1" ht="22" customHeight="1" spans="1:5">
      <c r="A27" s="63" t="s">
        <v>223</v>
      </c>
      <c r="B27" s="63" t="s">
        <v>224</v>
      </c>
      <c r="C27" s="80">
        <v>194565</v>
      </c>
      <c r="D27" s="80"/>
      <c r="E27" s="80">
        <v>194565</v>
      </c>
    </row>
    <row r="28" s="71" customFormat="1" ht="22" customHeight="1" spans="1:6">
      <c r="A28" s="78" t="s">
        <v>225</v>
      </c>
      <c r="B28" s="78" t="s">
        <v>226</v>
      </c>
      <c r="C28" s="79">
        <v>39888</v>
      </c>
      <c r="D28" s="79">
        <v>39888</v>
      </c>
      <c r="E28" s="79"/>
      <c r="F28" s="77"/>
    </row>
    <row r="29" ht="22" customHeight="1" spans="1:7">
      <c r="A29" s="63" t="s">
        <v>227</v>
      </c>
      <c r="B29" s="63" t="s">
        <v>228</v>
      </c>
      <c r="C29" s="81">
        <f t="shared" ref="C29:C37" si="1">SUM(D29:E29)</f>
        <v>0</v>
      </c>
      <c r="D29" s="82"/>
      <c r="E29" s="82"/>
      <c r="G29" s="33"/>
    </row>
    <row r="30" ht="22" customHeight="1" spans="1:7">
      <c r="A30" s="63" t="s">
        <v>229</v>
      </c>
      <c r="B30" s="63" t="s">
        <v>230</v>
      </c>
      <c r="C30" s="81">
        <f t="shared" si="1"/>
        <v>0</v>
      </c>
      <c r="D30" s="82"/>
      <c r="E30" s="82"/>
      <c r="G30" s="33"/>
    </row>
    <row r="31" ht="22" customHeight="1" spans="1:7">
      <c r="A31" s="63" t="s">
        <v>231</v>
      </c>
      <c r="B31" s="63" t="s">
        <v>232</v>
      </c>
      <c r="C31" s="53">
        <v>39888</v>
      </c>
      <c r="D31" s="57">
        <v>39888</v>
      </c>
      <c r="E31" s="82"/>
      <c r="G31" s="33"/>
    </row>
    <row r="32" ht="22" customHeight="1" spans="1:7">
      <c r="A32" s="63" t="s">
        <v>233</v>
      </c>
      <c r="B32" s="63" t="s">
        <v>234</v>
      </c>
      <c r="C32" s="81">
        <f t="shared" si="1"/>
        <v>0</v>
      </c>
      <c r="D32" s="82"/>
      <c r="E32" s="82"/>
      <c r="G32" s="33"/>
    </row>
    <row r="33" ht="22" customHeight="1" spans="1:7">
      <c r="A33" s="63" t="s">
        <v>235</v>
      </c>
      <c r="B33" s="63" t="s">
        <v>236</v>
      </c>
      <c r="C33" s="81">
        <f t="shared" si="1"/>
        <v>0</v>
      </c>
      <c r="D33" s="82"/>
      <c r="E33" s="82"/>
      <c r="G33" s="33"/>
    </row>
    <row r="34" ht="22" customHeight="1" spans="1:7">
      <c r="A34" s="63" t="s">
        <v>237</v>
      </c>
      <c r="B34" s="63" t="s">
        <v>238</v>
      </c>
      <c r="C34" s="81">
        <f t="shared" si="1"/>
        <v>0</v>
      </c>
      <c r="D34" s="82"/>
      <c r="E34" s="82"/>
      <c r="G34" s="33"/>
    </row>
    <row r="35" ht="22" customHeight="1" spans="1:7">
      <c r="A35" s="63" t="s">
        <v>239</v>
      </c>
      <c r="B35" s="63" t="s">
        <v>240</v>
      </c>
      <c r="C35" s="81">
        <f t="shared" si="1"/>
        <v>0</v>
      </c>
      <c r="D35" s="81"/>
      <c r="E35" s="81"/>
      <c r="G35" s="33"/>
    </row>
    <row r="36" ht="22" customHeight="1" spans="1:7">
      <c r="A36" s="63" t="s">
        <v>241</v>
      </c>
      <c r="B36" s="63" t="s">
        <v>242</v>
      </c>
      <c r="C36" s="81">
        <f t="shared" si="1"/>
        <v>0</v>
      </c>
      <c r="D36" s="82"/>
      <c r="E36" s="82"/>
      <c r="G36" s="33"/>
    </row>
    <row r="37" ht="22" customHeight="1" spans="1:7">
      <c r="A37" s="63" t="s">
        <v>243</v>
      </c>
      <c r="B37" s="63" t="s">
        <v>244</v>
      </c>
      <c r="C37" s="81">
        <f t="shared" si="1"/>
        <v>0</v>
      </c>
      <c r="D37" s="82"/>
      <c r="E37" s="82"/>
      <c r="G37" s="33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90277777777778" right="0.393055555555556" top="0.747916666666667" bottom="0.786805555555556" header="0.156944444444444" footer="0.393055555555556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4" sqref="I14"/>
    </sheetView>
  </sheetViews>
  <sheetFormatPr defaultColWidth="10" defaultRowHeight="13.5" outlineLevelCol="7"/>
  <cols>
    <col min="1" max="1" width="15.1166666666667" customWidth="1"/>
    <col min="2" max="2" width="9.76666666666667" customWidth="1"/>
    <col min="3" max="3" width="12" customWidth="1"/>
    <col min="4" max="4" width="9.76666666666667" customWidth="1"/>
    <col min="5" max="5" width="13.6916666666667" customWidth="1"/>
    <col min="6" max="6" width="13.6666666666667" customWidth="1"/>
    <col min="7" max="7" width="9.76666666666667" customWidth="1"/>
    <col min="8" max="8" width="9.99166666666667" customWidth="1"/>
  </cols>
  <sheetData>
    <row r="1" ht="14.3" customHeight="1" spans="1:8">
      <c r="A1" s="25"/>
      <c r="B1" s="25"/>
      <c r="C1" s="25"/>
      <c r="D1" s="25"/>
      <c r="E1" s="25"/>
      <c r="F1" s="25"/>
      <c r="G1" s="25"/>
      <c r="H1" s="25"/>
    </row>
    <row r="2" ht="39.85" customHeight="1" spans="1:8">
      <c r="A2" s="26" t="s">
        <v>245</v>
      </c>
      <c r="B2" s="26"/>
      <c r="C2" s="26"/>
      <c r="D2" s="26"/>
      <c r="E2" s="26"/>
      <c r="F2" s="26"/>
      <c r="G2" s="26"/>
      <c r="H2" s="26"/>
    </row>
    <row r="3" ht="22.75" customHeight="1" spans="1:8">
      <c r="A3" s="25"/>
      <c r="B3" s="25"/>
      <c r="C3" s="25"/>
      <c r="D3" s="25"/>
      <c r="E3" s="25"/>
      <c r="F3" s="25"/>
      <c r="G3" s="25"/>
      <c r="H3" s="65" t="s">
        <v>38</v>
      </c>
    </row>
    <row r="4" ht="22.75" customHeight="1" spans="1:8">
      <c r="A4" s="30" t="s">
        <v>163</v>
      </c>
      <c r="B4" s="30" t="s">
        <v>246</v>
      </c>
      <c r="C4" s="30"/>
      <c r="D4" s="30"/>
      <c r="E4" s="30"/>
      <c r="F4" s="30"/>
      <c r="G4" s="30" t="s">
        <v>247</v>
      </c>
      <c r="H4" s="30" t="s">
        <v>248</v>
      </c>
    </row>
    <row r="5" ht="22.75" customHeight="1" spans="1:8">
      <c r="A5" s="30"/>
      <c r="B5" s="30" t="s">
        <v>119</v>
      </c>
      <c r="C5" s="30" t="s">
        <v>249</v>
      </c>
      <c r="D5" s="30" t="s">
        <v>250</v>
      </c>
      <c r="E5" s="30" t="s">
        <v>251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252</v>
      </c>
      <c r="F6" s="30" t="s">
        <v>253</v>
      </c>
      <c r="G6" s="30"/>
      <c r="H6" s="30"/>
    </row>
    <row r="7" ht="30" customHeight="1" spans="1:8">
      <c r="A7" s="66" t="s">
        <v>2</v>
      </c>
      <c r="B7" s="67" t="s">
        <v>254</v>
      </c>
      <c r="C7" s="67" t="s">
        <v>254</v>
      </c>
      <c r="D7" s="67" t="s">
        <v>254</v>
      </c>
      <c r="E7" s="67" t="s">
        <v>254</v>
      </c>
      <c r="F7" s="67" t="s">
        <v>254</v>
      </c>
      <c r="G7" s="67">
        <v>0</v>
      </c>
      <c r="H7" s="67">
        <v>0</v>
      </c>
    </row>
    <row r="8" ht="30" customHeight="1" spans="1:8">
      <c r="A8" s="68"/>
      <c r="B8" s="69"/>
      <c r="C8" s="69"/>
      <c r="D8" s="69"/>
      <c r="E8" s="69"/>
      <c r="F8" s="69"/>
      <c r="G8" s="69"/>
      <c r="H8" s="69"/>
    </row>
    <row r="9" ht="30" customHeight="1" spans="1:8">
      <c r="A9" s="70"/>
      <c r="B9" s="31"/>
      <c r="C9" s="31"/>
      <c r="D9" s="31"/>
      <c r="E9" s="31"/>
      <c r="F9" s="31"/>
      <c r="G9" s="31"/>
      <c r="H9" s="3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550694444444444" right="0.393055555555556" top="0.550694444444444" bottom="0.270000010728836" header="0.196527777777778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J14" sqref="J14"/>
    </sheetView>
  </sheetViews>
  <sheetFormatPr defaultColWidth="10" defaultRowHeight="15"/>
  <cols>
    <col min="1" max="1" width="9.76666666666667" customWidth="1"/>
    <col min="2" max="2" width="12" style="33" customWidth="1"/>
    <col min="3" max="3" width="19.625" style="33" customWidth="1"/>
    <col min="4" max="4" width="12.87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5"/>
      <c r="B1" s="42"/>
      <c r="C1" s="43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7" t="s">
        <v>255</v>
      </c>
      <c r="B2" s="35"/>
      <c r="C2" s="35"/>
      <c r="D2" s="27"/>
      <c r="E2" s="27"/>
      <c r="F2" s="27"/>
      <c r="G2" s="25"/>
      <c r="H2" s="25"/>
      <c r="I2" s="25"/>
      <c r="J2" s="25"/>
      <c r="K2" s="25"/>
    </row>
    <row r="3" ht="22.75" customHeight="1" spans="1:11">
      <c r="A3" s="28"/>
      <c r="D3" s="28"/>
      <c r="E3" s="28"/>
      <c r="F3" s="28" t="s">
        <v>38</v>
      </c>
      <c r="G3" s="25"/>
      <c r="H3" s="25"/>
      <c r="I3" s="25"/>
      <c r="J3" s="25"/>
      <c r="K3" s="25"/>
    </row>
    <row r="4" ht="22.75" customHeight="1" spans="1:11">
      <c r="A4" s="44" t="s">
        <v>256</v>
      </c>
      <c r="B4" s="45" t="s">
        <v>257</v>
      </c>
      <c r="C4" s="46" t="s">
        <v>258</v>
      </c>
      <c r="D4" s="44" t="s">
        <v>119</v>
      </c>
      <c r="E4" s="44" t="s">
        <v>116</v>
      </c>
      <c r="F4" s="44" t="s">
        <v>117</v>
      </c>
      <c r="G4" s="25"/>
      <c r="H4" s="25"/>
      <c r="I4" s="25"/>
      <c r="J4" s="25"/>
      <c r="K4" s="25"/>
    </row>
    <row r="5" ht="28" customHeight="1" spans="1:11">
      <c r="A5" s="44"/>
      <c r="B5" s="47"/>
      <c r="C5" s="48" t="s">
        <v>119</v>
      </c>
      <c r="D5" s="49"/>
      <c r="E5" s="49"/>
      <c r="F5" s="49"/>
      <c r="G5" s="28"/>
      <c r="H5" s="28"/>
      <c r="I5" s="28"/>
      <c r="J5" s="28"/>
      <c r="K5" s="28"/>
    </row>
    <row r="6" ht="28" customHeight="1" spans="1:6">
      <c r="A6" s="50"/>
      <c r="B6" s="51" t="s">
        <v>205</v>
      </c>
      <c r="C6" s="52" t="s">
        <v>206</v>
      </c>
      <c r="D6" s="53">
        <f>SUM(D7:D15)</f>
        <v>577192</v>
      </c>
      <c r="E6" s="53">
        <f>SUM(E7:E15)</f>
        <v>577192</v>
      </c>
      <c r="F6" s="54"/>
    </row>
    <row r="7" ht="28" customHeight="1" spans="1:6">
      <c r="A7" s="50">
        <v>1</v>
      </c>
      <c r="B7" s="55" t="s">
        <v>259</v>
      </c>
      <c r="C7" s="56" t="s">
        <v>260</v>
      </c>
      <c r="D7" s="57">
        <v>58000</v>
      </c>
      <c r="E7" s="57">
        <v>58000</v>
      </c>
      <c r="F7" s="54"/>
    </row>
    <row r="8" ht="28" customHeight="1" spans="1:6">
      <c r="A8" s="50">
        <v>2</v>
      </c>
      <c r="B8" s="55" t="s">
        <v>261</v>
      </c>
      <c r="C8" s="58" t="s">
        <v>262</v>
      </c>
      <c r="D8" s="57">
        <v>3000</v>
      </c>
      <c r="E8" s="57">
        <v>3000</v>
      </c>
      <c r="F8" s="54"/>
    </row>
    <row r="9" ht="28" customHeight="1" spans="1:6">
      <c r="A9" s="50">
        <v>3</v>
      </c>
      <c r="B9" s="55" t="s">
        <v>263</v>
      </c>
      <c r="C9" s="58" t="s">
        <v>264</v>
      </c>
      <c r="D9" s="57">
        <v>60000</v>
      </c>
      <c r="E9" s="57">
        <v>60000</v>
      </c>
      <c r="F9" s="54"/>
    </row>
    <row r="10" ht="28" customHeight="1" spans="1:6">
      <c r="A10" s="50">
        <v>4</v>
      </c>
      <c r="B10" s="55" t="s">
        <v>265</v>
      </c>
      <c r="C10" s="58" t="s">
        <v>266</v>
      </c>
      <c r="D10" s="57">
        <v>10000</v>
      </c>
      <c r="E10" s="57">
        <v>10000</v>
      </c>
      <c r="F10" s="54"/>
    </row>
    <row r="11" ht="28" customHeight="1" spans="1:6">
      <c r="A11" s="50">
        <v>5</v>
      </c>
      <c r="B11" s="55" t="s">
        <v>267</v>
      </c>
      <c r="C11" s="58" t="s">
        <v>268</v>
      </c>
      <c r="D11" s="57">
        <v>8000</v>
      </c>
      <c r="E11" s="57">
        <v>8000</v>
      </c>
      <c r="F11" s="54"/>
    </row>
    <row r="12" ht="28" customHeight="1" spans="1:6">
      <c r="A12" s="50">
        <v>6</v>
      </c>
      <c r="B12" s="55" t="s">
        <v>269</v>
      </c>
      <c r="C12" s="58" t="s">
        <v>248</v>
      </c>
      <c r="D12" s="57">
        <v>12000</v>
      </c>
      <c r="E12" s="57">
        <v>12000</v>
      </c>
      <c r="F12" s="54"/>
    </row>
    <row r="13" ht="28" customHeight="1" spans="1:6">
      <c r="A13" s="50">
        <v>7</v>
      </c>
      <c r="B13" s="55" t="s">
        <v>270</v>
      </c>
      <c r="C13" s="56" t="s">
        <v>271</v>
      </c>
      <c r="D13" s="57">
        <v>20000</v>
      </c>
      <c r="E13" s="57">
        <v>20000</v>
      </c>
      <c r="F13" s="54"/>
    </row>
    <row r="14" ht="28" customHeight="1" spans="1:6">
      <c r="A14" s="50">
        <v>8</v>
      </c>
      <c r="B14" s="55" t="s">
        <v>272</v>
      </c>
      <c r="C14" s="56" t="s">
        <v>273</v>
      </c>
      <c r="D14" s="57">
        <v>211627</v>
      </c>
      <c r="E14" s="57">
        <v>211627</v>
      </c>
      <c r="F14" s="54"/>
    </row>
    <row r="15" ht="28" customHeight="1" spans="1:6">
      <c r="A15" s="50">
        <v>9</v>
      </c>
      <c r="B15" s="59" t="s">
        <v>274</v>
      </c>
      <c r="C15" s="55" t="s">
        <v>275</v>
      </c>
      <c r="D15" s="60">
        <v>194565</v>
      </c>
      <c r="E15" s="60">
        <v>194565</v>
      </c>
      <c r="F15" s="54"/>
    </row>
    <row r="16" ht="28" customHeight="1" spans="1:6">
      <c r="A16" s="61"/>
      <c r="B16" s="62"/>
      <c r="C16" s="63"/>
      <c r="D16" s="64"/>
      <c r="E16" s="64"/>
      <c r="F16" s="54"/>
    </row>
    <row r="17" ht="28" customHeight="1" spans="1:6">
      <c r="A17" s="61"/>
      <c r="B17" s="62"/>
      <c r="C17" s="63"/>
      <c r="D17" s="64"/>
      <c r="E17" s="64"/>
      <c r="F17" s="54"/>
    </row>
    <row r="18" ht="28" customHeight="1" spans="1:6">
      <c r="A18" s="61"/>
      <c r="B18" s="62"/>
      <c r="C18" s="63"/>
      <c r="D18" s="64"/>
      <c r="E18" s="64"/>
      <c r="F18" s="54"/>
    </row>
    <row r="19" ht="28" customHeight="1" spans="1:6">
      <c r="A19" s="61"/>
      <c r="B19" s="62"/>
      <c r="C19" s="63"/>
      <c r="D19" s="64"/>
      <c r="E19" s="64"/>
      <c r="F19" s="54"/>
    </row>
    <row r="20" ht="28" customHeight="1" spans="1:6">
      <c r="A20" s="61"/>
      <c r="B20" s="62"/>
      <c r="C20" s="63"/>
      <c r="D20" s="64"/>
      <c r="E20" s="64"/>
      <c r="F20" s="54"/>
    </row>
    <row r="21" ht="28" customHeight="1" spans="1:6">
      <c r="A21" s="54"/>
      <c r="B21" s="62"/>
      <c r="C21" s="63"/>
      <c r="D21" s="54"/>
      <c r="E21" s="54"/>
      <c r="F21" s="54"/>
    </row>
    <row r="22" ht="28" customHeight="1" spans="1:6">
      <c r="A22" s="54"/>
      <c r="B22" s="62"/>
      <c r="C22" s="63"/>
      <c r="D22" s="54"/>
      <c r="E22" s="54"/>
      <c r="F22" s="54"/>
    </row>
    <row r="23" ht="28" customHeight="1" spans="1:6">
      <c r="A23" s="54"/>
      <c r="B23" s="62"/>
      <c r="C23" s="63"/>
      <c r="D23" s="54"/>
      <c r="E23" s="54"/>
      <c r="F23" s="54"/>
    </row>
    <row r="24" ht="28" customHeight="1" spans="1:6">
      <c r="A24" s="54"/>
      <c r="B24" s="62"/>
      <c r="C24" s="63"/>
      <c r="D24" s="54"/>
      <c r="E24" s="54"/>
      <c r="F24" s="54"/>
    </row>
    <row r="30" ht="13.5" spans="2:3">
      <c r="B30" s="32"/>
      <c r="C30" s="32"/>
    </row>
    <row r="31" ht="13.5" spans="2:3">
      <c r="B31" s="32"/>
      <c r="C31" s="32"/>
    </row>
    <row r="32" ht="13.5" spans="2:3">
      <c r="B32" s="32"/>
      <c r="C32" s="32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2"/>
    </sheetView>
  </sheetViews>
  <sheetFormatPr defaultColWidth="7.875" defaultRowHeight="12.75" customHeight="1"/>
  <cols>
    <col min="1" max="1" width="17" style="33" customWidth="1"/>
    <col min="2" max="2" width="41.375" style="33" customWidth="1"/>
    <col min="3" max="3" width="29.375" style="33" customWidth="1"/>
    <col min="4" max="4" width="2.5" style="33" customWidth="1"/>
    <col min="5" max="16" width="8" style="33"/>
    <col min="17" max="16384" width="7.875" style="32"/>
  </cols>
  <sheetData>
    <row r="1" ht="15" customHeight="1" spans="1:16">
      <c r="A1" s="34"/>
      <c r="B1" s="3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32.25" customHeight="1" spans="1:16">
      <c r="A2" s="35" t="s">
        <v>276</v>
      </c>
      <c r="B2" s="35"/>
      <c r="C2" s="3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6" t="s">
        <v>2</v>
      </c>
      <c r="B3" s="32"/>
      <c r="C3" s="37" t="s">
        <v>38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25.5" customHeight="1" spans="1:16">
      <c r="A4" s="38" t="s">
        <v>277</v>
      </c>
      <c r="B4" s="38"/>
      <c r="C4" s="39" t="s">
        <v>42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ht="25.5" customHeight="1" spans="1:16">
      <c r="A5" s="38" t="s">
        <v>278</v>
      </c>
      <c r="B5" s="38" t="s">
        <v>279</v>
      </c>
      <c r="C5" s="39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="32" customFormat="1" ht="25.5" customHeight="1" spans="1:3">
      <c r="A6" s="38" t="s">
        <v>119</v>
      </c>
      <c r="B6" s="38"/>
      <c r="C6" s="39"/>
    </row>
    <row r="7" s="32" customFormat="1" ht="26.25" customHeight="1" spans="1:4">
      <c r="A7" s="40"/>
      <c r="B7" s="40"/>
      <c r="C7" s="41">
        <v>0</v>
      </c>
      <c r="D7" s="33"/>
    </row>
    <row r="8" ht="26.25" customHeight="1" spans="1:16">
      <c r="A8" s="40"/>
      <c r="B8" s="40"/>
      <c r="C8" s="4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6.25" customHeight="1" spans="1:16">
      <c r="A9" s="40"/>
      <c r="B9" s="40"/>
      <c r="C9" s="4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"/>
    </sheetView>
  </sheetViews>
  <sheetFormatPr defaultColWidth="10" defaultRowHeight="13.5" outlineLevelRow="4" outlineLevelCol="4"/>
  <cols>
    <col min="1" max="1" width="15.3833333333333" customWidth="1"/>
    <col min="2" max="2" width="10.3666666666667" customWidth="1"/>
    <col min="3" max="3" width="19.75" customWidth="1"/>
    <col min="4" max="4" width="21.7583333333333" customWidth="1"/>
    <col min="5" max="5" width="22.67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280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38</v>
      </c>
    </row>
    <row r="4" ht="34" customHeight="1" spans="1:5">
      <c r="A4" s="30" t="s">
        <v>163</v>
      </c>
      <c r="B4" s="30" t="s">
        <v>119</v>
      </c>
      <c r="C4" s="30" t="s">
        <v>281</v>
      </c>
      <c r="D4" s="30" t="s">
        <v>282</v>
      </c>
      <c r="E4" s="30" t="s">
        <v>283</v>
      </c>
    </row>
    <row r="5" ht="34" customHeight="1" spans="1:5">
      <c r="A5" s="30" t="s">
        <v>2</v>
      </c>
      <c r="B5" s="31"/>
      <c r="C5" s="31"/>
      <c r="D5" s="31"/>
      <c r="E5" s="31"/>
    </row>
  </sheetData>
  <mergeCells count="1">
    <mergeCell ref="A2:E2"/>
  </mergeCells>
  <printOptions horizontalCentered="1"/>
  <pageMargins left="0.751388888888889" right="0.472222222222222" top="0.550694444444444" bottom="0.271527777777778" header="0.314583333333333" footer="0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048576"/>
  <sheetViews>
    <sheetView workbookViewId="0">
      <selection activeCell="A1" sqref="A1:B1"/>
    </sheetView>
  </sheetViews>
  <sheetFormatPr defaultColWidth="7.875" defaultRowHeight="12.75" customHeight="1" outlineLevelCol="1"/>
  <cols>
    <col min="1" max="1" width="40.875" style="15" customWidth="1"/>
    <col min="2" max="2" width="46" style="15" customWidth="1"/>
    <col min="3" max="3" width="29.375" style="15" customWidth="1"/>
    <col min="4" max="4" width="2.5" style="15" customWidth="1"/>
    <col min="5" max="16" width="8" style="15"/>
    <col min="17" max="16384" width="7.875" style="15"/>
  </cols>
  <sheetData>
    <row r="1" s="15" customFormat="1" ht="37" customHeight="1" spans="1:2">
      <c r="A1" s="16" t="s">
        <v>284</v>
      </c>
      <c r="B1" s="16"/>
    </row>
    <row r="2" s="15" customFormat="1" ht="26" customHeight="1" spans="1:2">
      <c r="A2" s="17" t="s">
        <v>285</v>
      </c>
      <c r="B2" s="17"/>
    </row>
    <row r="3" s="15" customFormat="1" ht="15" customHeight="1" spans="1:2">
      <c r="A3" s="18" t="s">
        <v>41</v>
      </c>
      <c r="B3" s="19" t="s">
        <v>42</v>
      </c>
    </row>
    <row r="4" s="15" customFormat="1" ht="13.5" spans="1:2">
      <c r="A4" s="18"/>
      <c r="B4" s="19"/>
    </row>
    <row r="5" s="15" customFormat="1" ht="34" customHeight="1" spans="1:2">
      <c r="A5" s="20" t="s">
        <v>286</v>
      </c>
      <c r="B5" s="19">
        <v>1</v>
      </c>
    </row>
    <row r="6" s="15" customFormat="1" ht="34" customHeight="1" spans="1:2">
      <c r="A6" s="21" t="s">
        <v>287</v>
      </c>
      <c r="B6" s="22"/>
    </row>
    <row r="7" s="15" customFormat="1" ht="34" customHeight="1" spans="1:2">
      <c r="A7" s="23" t="s">
        <v>288</v>
      </c>
      <c r="B7" s="22"/>
    </row>
    <row r="8" s="15" customFormat="1" ht="34" customHeight="1" spans="1:2">
      <c r="A8" s="23"/>
      <c r="B8" s="22"/>
    </row>
    <row r="9" s="15" customFormat="1" ht="34" customHeight="1" spans="1:2">
      <c r="A9" s="23"/>
      <c r="B9" s="22"/>
    </row>
    <row r="10" s="15" customFormat="1" ht="34" customHeight="1" spans="1:2">
      <c r="A10" s="23"/>
      <c r="B10" s="22"/>
    </row>
    <row r="11" s="15" customFormat="1" ht="34" customHeight="1" spans="1:2">
      <c r="A11" s="23"/>
      <c r="B11" s="22"/>
    </row>
    <row r="12" s="15" customFormat="1" ht="34" customHeight="1" spans="1:2">
      <c r="A12" s="23"/>
      <c r="B12" s="22"/>
    </row>
    <row r="13" s="15" customFormat="1" ht="34" customHeight="1" spans="1:2">
      <c r="A13" s="23"/>
      <c r="B13" s="22"/>
    </row>
    <row r="14" s="15" customFormat="1" ht="34" customHeight="1" spans="1:2">
      <c r="A14" s="23"/>
      <c r="B14" s="22"/>
    </row>
    <row r="15" s="15" customFormat="1" ht="34" customHeight="1" spans="1:2">
      <c r="A15" s="23"/>
      <c r="B15" s="22"/>
    </row>
    <row r="16" s="15" customFormat="1" ht="13.5" spans="1:1">
      <c r="A16" s="24" t="s">
        <v>289</v>
      </c>
    </row>
    <row r="17" s="15" customFormat="1" ht="13.5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4"/>
  <sheetViews>
    <sheetView tabSelected="1" view="pageBreakPreview" zoomScaleNormal="100" topLeftCell="A16" workbookViewId="0">
      <selection activeCell="M23" sqref="M23:P24"/>
    </sheetView>
  </sheetViews>
  <sheetFormatPr defaultColWidth="9" defaultRowHeight="13.5"/>
  <cols>
    <col min="4" max="16" width="5.75" customWidth="1"/>
  </cols>
  <sheetData>
    <row r="1" ht="18.75" spans="1:16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291</v>
      </c>
    </row>
    <row r="3" ht="33" customHeight="1" spans="1:16">
      <c r="A3" s="3" t="s">
        <v>292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ht="36" customHeight="1" spans="1:16">
      <c r="A4" s="3" t="s">
        <v>293</v>
      </c>
      <c r="B4" s="5" t="s">
        <v>11</v>
      </c>
      <c r="C4" s="5"/>
      <c r="D4" s="5"/>
      <c r="E4" s="5"/>
      <c r="F4" s="3" t="s">
        <v>294</v>
      </c>
      <c r="G4" s="3"/>
      <c r="H4" s="3"/>
      <c r="I4" s="3"/>
      <c r="J4" s="5">
        <v>15294461413</v>
      </c>
      <c r="K4" s="5"/>
      <c r="L4" s="5"/>
      <c r="M4" s="5"/>
      <c r="N4" s="5"/>
      <c r="O4" s="5"/>
      <c r="P4" s="5"/>
    </row>
    <row r="5" ht="36" customHeight="1" spans="1:16">
      <c r="A5" s="3" t="s">
        <v>295</v>
      </c>
      <c r="B5" s="3" t="s">
        <v>296</v>
      </c>
      <c r="C5" s="3"/>
      <c r="D5" s="9" t="s">
        <v>297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36" customHeight="1" spans="1:16">
      <c r="A6" s="3"/>
      <c r="B6" s="3" t="s">
        <v>298</v>
      </c>
      <c r="C6" s="3"/>
      <c r="D6" s="9" t="s">
        <v>299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36" customHeight="1" spans="1:16">
      <c r="A7" s="3"/>
      <c r="B7" s="3" t="s">
        <v>300</v>
      </c>
      <c r="C7" s="3"/>
      <c r="D7" s="10" t="s">
        <v>301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6" customHeight="1" spans="1:16">
      <c r="A8" s="3"/>
      <c r="B8" s="3" t="s">
        <v>302</v>
      </c>
      <c r="C8" s="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ht="36" customHeight="1" spans="1:16">
      <c r="A9" s="3" t="s">
        <v>303</v>
      </c>
      <c r="B9" s="3" t="s">
        <v>304</v>
      </c>
      <c r="C9" s="3"/>
      <c r="D9" s="10" t="s">
        <v>305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6" customHeight="1" spans="1:16">
      <c r="A10" s="3"/>
      <c r="B10" s="11" t="s">
        <v>306</v>
      </c>
      <c r="C10" s="11"/>
      <c r="D10" s="9" t="s">
        <v>307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36" customHeight="1" spans="1:16">
      <c r="A11" s="3"/>
      <c r="B11" s="11" t="s">
        <v>308</v>
      </c>
      <c r="C11" s="11"/>
      <c r="D11" s="3" t="s">
        <v>309</v>
      </c>
      <c r="E11" s="3"/>
      <c r="F11" s="3"/>
      <c r="G11" s="3"/>
      <c r="H11" s="3" t="s">
        <v>310</v>
      </c>
      <c r="I11" s="3"/>
      <c r="J11" s="3"/>
      <c r="K11" s="3"/>
      <c r="L11" s="3" t="s">
        <v>311</v>
      </c>
      <c r="M11" s="3"/>
      <c r="N11" s="3"/>
      <c r="O11" s="3"/>
      <c r="P11" s="3" t="s">
        <v>312</v>
      </c>
    </row>
    <row r="12" ht="36" customHeight="1" spans="1:16">
      <c r="A12" s="3"/>
      <c r="B12" s="12">
        <v>92</v>
      </c>
      <c r="C12" s="12"/>
      <c r="D12" s="4">
        <v>219</v>
      </c>
      <c r="E12" s="4"/>
      <c r="F12" s="4"/>
      <c r="G12" s="4"/>
      <c r="H12" s="4"/>
      <c r="I12" s="4"/>
      <c r="J12" s="4"/>
      <c r="K12" s="4"/>
      <c r="L12" s="4">
        <v>169</v>
      </c>
      <c r="M12" s="4"/>
      <c r="N12" s="4"/>
      <c r="O12" s="4"/>
      <c r="P12" s="4">
        <v>101</v>
      </c>
    </row>
    <row r="13" ht="36" customHeight="1" spans="1:16">
      <c r="A13" s="3" t="s">
        <v>313</v>
      </c>
      <c r="B13" s="9" t="s">
        <v>314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ht="36" customHeight="1" spans="1:16">
      <c r="A14" s="3" t="s">
        <v>315</v>
      </c>
      <c r="B14" s="3" t="s">
        <v>316</v>
      </c>
      <c r="C14" s="3" t="s">
        <v>317</v>
      </c>
      <c r="D14" s="3"/>
      <c r="E14" s="3"/>
      <c r="F14" s="3"/>
      <c r="G14" s="3" t="s">
        <v>318</v>
      </c>
      <c r="H14" s="3"/>
      <c r="I14" s="3"/>
      <c r="J14" s="3"/>
      <c r="K14" s="3" t="s">
        <v>319</v>
      </c>
      <c r="L14" s="3"/>
      <c r="M14" s="3"/>
      <c r="N14" s="3"/>
      <c r="O14" s="3" t="s">
        <v>320</v>
      </c>
      <c r="P14" s="3"/>
    </row>
    <row r="15" ht="36" customHeight="1" spans="1:16">
      <c r="A15" s="3"/>
      <c r="B15" s="5">
        <v>1240.48</v>
      </c>
      <c r="C15" s="5">
        <v>2101.73</v>
      </c>
      <c r="D15" s="5"/>
      <c r="E15" s="5"/>
      <c r="F15" s="5"/>
      <c r="G15" s="5">
        <v>2101.73</v>
      </c>
      <c r="H15" s="5"/>
      <c r="I15" s="5"/>
      <c r="J15" s="5"/>
      <c r="K15" s="13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321</v>
      </c>
      <c r="B16" s="3" t="s">
        <v>322</v>
      </c>
      <c r="C16" s="3"/>
      <c r="D16" s="3"/>
      <c r="E16" s="3"/>
      <c r="F16" s="3"/>
      <c r="G16" s="3"/>
      <c r="H16" s="3"/>
      <c r="I16" s="3" t="s">
        <v>323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324</v>
      </c>
      <c r="C17" s="3"/>
      <c r="D17" s="3"/>
      <c r="E17" s="5"/>
      <c r="F17" s="5"/>
      <c r="G17" s="5"/>
      <c r="H17" s="5"/>
      <c r="I17" s="3" t="s">
        <v>180</v>
      </c>
      <c r="J17" s="3"/>
      <c r="K17" s="3"/>
      <c r="L17" s="3"/>
      <c r="M17" s="3"/>
      <c r="N17" s="5">
        <v>1073.48</v>
      </c>
      <c r="O17" s="5"/>
      <c r="P17" s="5"/>
    </row>
    <row r="18" ht="36" customHeight="1" spans="1:16">
      <c r="A18" s="3"/>
      <c r="B18" s="3" t="s">
        <v>325</v>
      </c>
      <c r="C18" s="3"/>
      <c r="D18" s="3"/>
      <c r="E18" s="5">
        <v>1131.2</v>
      </c>
      <c r="F18" s="5"/>
      <c r="G18" s="5"/>
      <c r="H18" s="5"/>
      <c r="I18" s="3" t="s">
        <v>181</v>
      </c>
      <c r="J18" s="3"/>
      <c r="K18" s="3"/>
      <c r="L18" s="3"/>
      <c r="M18" s="3"/>
      <c r="N18" s="5">
        <v>57.72</v>
      </c>
      <c r="O18" s="5"/>
      <c r="P18" s="5"/>
    </row>
    <row r="19" ht="36" customHeight="1" spans="1:16">
      <c r="A19" s="3"/>
      <c r="B19" s="3" t="s">
        <v>326</v>
      </c>
      <c r="C19" s="3"/>
      <c r="D19" s="3"/>
      <c r="E19" s="5"/>
      <c r="F19" s="5"/>
      <c r="G19" s="5"/>
      <c r="H19" s="5"/>
      <c r="I19" s="3" t="s">
        <v>327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328</v>
      </c>
      <c r="C20" s="3"/>
      <c r="D20" s="3"/>
      <c r="E20" s="5">
        <f>E18+E19</f>
        <v>1131.2</v>
      </c>
      <c r="F20" s="5"/>
      <c r="G20" s="5"/>
      <c r="H20" s="5"/>
      <c r="I20" s="3" t="s">
        <v>329</v>
      </c>
      <c r="J20" s="3"/>
      <c r="K20" s="3"/>
      <c r="L20" s="3"/>
      <c r="M20" s="3"/>
      <c r="N20" s="5">
        <f>N17+N18</f>
        <v>1131.2</v>
      </c>
      <c r="O20" s="5"/>
      <c r="P20" s="5"/>
    </row>
    <row r="21" ht="36" customHeight="1" spans="1:16">
      <c r="A21" s="3" t="s">
        <v>330</v>
      </c>
      <c r="B21" s="9" t="s">
        <v>331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ht="36" customHeight="1" spans="1:16">
      <c r="A22" s="3" t="s">
        <v>332</v>
      </c>
      <c r="B22" s="3" t="s">
        <v>333</v>
      </c>
      <c r="C22" s="3"/>
      <c r="D22" s="3" t="s">
        <v>334</v>
      </c>
      <c r="E22" s="3"/>
      <c r="F22" s="3"/>
      <c r="G22" s="3"/>
      <c r="H22" s="3"/>
      <c r="I22" s="3"/>
      <c r="J22" s="3"/>
      <c r="K22" s="3"/>
      <c r="L22" s="3"/>
      <c r="M22" s="3" t="s">
        <v>335</v>
      </c>
      <c r="N22" s="3"/>
      <c r="O22" s="3"/>
      <c r="P22" s="3"/>
    </row>
    <row r="23" ht="25" customHeight="1" spans="1:16">
      <c r="A23" s="4" t="s">
        <v>170</v>
      </c>
      <c r="B23" s="4" t="s">
        <v>336</v>
      </c>
      <c r="C23" s="4"/>
      <c r="D23" s="4" t="s">
        <v>337</v>
      </c>
      <c r="E23" s="4"/>
      <c r="F23" s="4"/>
      <c r="G23" s="4"/>
      <c r="H23" s="4"/>
      <c r="I23" s="4"/>
      <c r="J23" s="4"/>
      <c r="K23" s="4"/>
      <c r="L23" s="4"/>
      <c r="M23" s="4">
        <v>16.6</v>
      </c>
      <c r="N23" s="4"/>
      <c r="O23" s="4"/>
      <c r="P23" s="4"/>
    </row>
    <row r="24" ht="25" customHeight="1" spans="1:16">
      <c r="A24" s="4" t="s">
        <v>170</v>
      </c>
      <c r="B24" s="4" t="s">
        <v>336</v>
      </c>
      <c r="C24" s="4"/>
      <c r="D24" s="4" t="s">
        <v>338</v>
      </c>
      <c r="E24" s="4"/>
      <c r="F24" s="4"/>
      <c r="G24" s="4"/>
      <c r="H24" s="4"/>
      <c r="I24" s="4"/>
      <c r="J24" s="4"/>
      <c r="K24" s="4"/>
      <c r="L24" s="4"/>
      <c r="M24" s="14">
        <v>1114.6</v>
      </c>
      <c r="N24" s="4"/>
      <c r="O24" s="4"/>
      <c r="P24" s="4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O7" sqref="O6:O7"/>
    </sheetView>
  </sheetViews>
  <sheetFormatPr defaultColWidth="9" defaultRowHeight="13.5"/>
  <sheetData>
    <row r="1" ht="18.75" spans="1:11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291</v>
      </c>
    </row>
    <row r="3" ht="46" customHeight="1" spans="1:11">
      <c r="A3" s="3" t="s">
        <v>340</v>
      </c>
      <c r="B3" s="4"/>
      <c r="C3" s="4"/>
      <c r="D3" s="4"/>
      <c r="E3" s="4"/>
      <c r="F3" s="3" t="s">
        <v>341</v>
      </c>
      <c r="G3" s="3"/>
      <c r="H3" s="5"/>
      <c r="I3" s="5"/>
      <c r="J3" s="5"/>
      <c r="K3" s="5"/>
    </row>
    <row r="4" ht="46" customHeight="1" spans="1:11">
      <c r="A4" s="3" t="s">
        <v>342</v>
      </c>
      <c r="B4" s="4"/>
      <c r="C4" s="4"/>
      <c r="D4" s="4"/>
      <c r="E4" s="4"/>
      <c r="F4" s="3" t="s">
        <v>343</v>
      </c>
      <c r="G4" s="3"/>
      <c r="H4" s="5"/>
      <c r="I4" s="5"/>
      <c r="J4" s="5"/>
      <c r="K4" s="5"/>
    </row>
    <row r="5" ht="46" customHeight="1" spans="1:11">
      <c r="A5" s="3" t="s">
        <v>344</v>
      </c>
      <c r="B5" s="4"/>
      <c r="C5" s="4"/>
      <c r="D5" s="4"/>
      <c r="E5" s="4"/>
      <c r="F5" s="3" t="s">
        <v>345</v>
      </c>
      <c r="G5" s="3"/>
      <c r="H5" s="5"/>
      <c r="I5" s="5"/>
      <c r="J5" s="5"/>
      <c r="K5" s="5"/>
    </row>
    <row r="6" ht="46" customHeight="1" spans="1:11">
      <c r="A6" s="3" t="s">
        <v>346</v>
      </c>
      <c r="B6" s="4"/>
      <c r="C6" s="4"/>
      <c r="D6" s="4"/>
      <c r="E6" s="4"/>
      <c r="F6" s="3" t="s">
        <v>347</v>
      </c>
      <c r="G6" s="3"/>
      <c r="H6" s="5"/>
      <c r="I6" s="5"/>
      <c r="J6" s="5"/>
      <c r="K6" s="5"/>
    </row>
    <row r="7" ht="46" customHeight="1" spans="1:11">
      <c r="A7" s="3" t="s">
        <v>348</v>
      </c>
      <c r="B7" s="6" t="s">
        <v>349</v>
      </c>
      <c r="C7" s="5"/>
      <c r="D7" s="5"/>
      <c r="E7" s="6" t="s">
        <v>350</v>
      </c>
      <c r="F7" s="6"/>
      <c r="G7" s="5"/>
      <c r="H7" s="5"/>
      <c r="I7" s="6" t="s">
        <v>351</v>
      </c>
      <c r="J7" s="6"/>
      <c r="K7" s="5"/>
    </row>
    <row r="8" ht="46" customHeight="1" spans="1:11">
      <c r="A8" s="3" t="s">
        <v>352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332</v>
      </c>
      <c r="B9" s="3" t="s">
        <v>333</v>
      </c>
      <c r="C9" s="3"/>
      <c r="D9" s="3" t="s">
        <v>334</v>
      </c>
      <c r="E9" s="3"/>
      <c r="F9" s="3"/>
      <c r="G9" s="3"/>
      <c r="H9" s="3"/>
      <c r="I9" s="3"/>
      <c r="J9" s="3" t="s">
        <v>353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2023-04-10T01:03:51Z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