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<sst xmlns="http://schemas.openxmlformats.org/spreadsheetml/2006/main" count="413" uniqueCount="293">
  <si>
    <t>单位代码：</t>
  </si>
  <si>
    <t>单位名称：</t>
  </si>
  <si>
    <t>湘乐镇人民政府</t>
  </si>
  <si>
    <t>部门预算公开表</t>
  </si>
  <si>
    <t xml:space="preserve">     </t>
  </si>
  <si>
    <r>
      <rPr>
        <sz val="10"/>
        <rFont val="宋体"/>
        <charset val="134"/>
      </rPr>
      <t>编制日期：</t>
    </r>
    <r>
      <rPr>
        <sz val="10"/>
        <rFont val="Hiragino Sans GB"/>
        <charset val="134"/>
      </rPr>
      <t>2023</t>
    </r>
    <r>
      <rPr>
        <sz val="10"/>
        <rFont val="宋体"/>
        <charset val="134"/>
      </rPr>
      <t>年</t>
    </r>
    <r>
      <rPr>
        <sz val="10"/>
        <rFont val="Hiragino Sans GB"/>
        <charset val="134"/>
      </rPr>
      <t>12</t>
    </r>
    <r>
      <rPr>
        <sz val="10"/>
        <rFont val="宋体"/>
        <charset val="134"/>
      </rPr>
      <t>月</t>
    </r>
    <r>
      <rPr>
        <sz val="10"/>
        <rFont val="Hiragino Sans GB"/>
        <charset val="134"/>
      </rPr>
      <t>28</t>
    </r>
    <r>
      <rPr>
        <sz val="10"/>
        <rFont val="宋体"/>
        <charset val="134"/>
      </rPr>
      <t>日</t>
    </r>
  </si>
  <si>
    <t>部门领导：米红宾</t>
  </si>
  <si>
    <t xml:space="preserve">财务负责人：    左 玮 </t>
  </si>
  <si>
    <r>
      <rPr>
        <sz val="10"/>
        <rFont val="宋体"/>
        <charset val="134"/>
      </rPr>
      <t>制表人：</t>
    </r>
    <r>
      <rPr>
        <sz val="10"/>
        <rFont val="Hiragino Sans GB"/>
        <charset val="134"/>
      </rPr>
      <t xml:space="preserve">    </t>
    </r>
    <r>
      <rPr>
        <sz val="10"/>
        <rFont val="宋体"/>
        <charset val="134"/>
      </rPr>
      <t>李</t>
    </r>
    <r>
      <rPr>
        <sz val="10"/>
        <rFont val="Hiragino Sans GB"/>
        <charset val="134"/>
      </rPr>
      <t xml:space="preserve">  </t>
    </r>
    <r>
      <rPr>
        <sz val="10"/>
        <rFont val="宋体"/>
        <charset val="134"/>
      </rPr>
      <t>娟</t>
    </r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</si>
  <si>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</si>
  <si>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</si>
  <si>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</si>
  <si>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</si>
  <si>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</si>
  <si>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</si>
  <si>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</si>
  <si>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</si>
  <si>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</si>
  <si>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</si>
  <si>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</si>
  <si>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</si>
  <si>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</si>
  <si>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</si>
  <si>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</si>
  <si>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</si>
  <si>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</si>
  <si>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</si>
  <si>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</si>
  <si>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</si>
  <si>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</si>
  <si>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</si>
  <si>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</si>
  <si>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</si>
  <si>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</si>
  <si>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</si>
  <si>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</si>
  <si>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</si>
  <si>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</si>
  <si>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</si>
  <si>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</si>
  <si>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</si>
  <si>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</si>
  <si>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</si>
  <si>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</si>
  <si>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</si>
  <si>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</si>
  <si>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</si>
  <si>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</si>
  <si>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</si>
  <si>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</si>
  <si>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</si>
  <si>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</si>
  <si>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</si>
  <si>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</si>
  <si>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</si>
  <si>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</si>
  <si>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</si>
  <si>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</si>
  <si>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</si>
  <si>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</si>
  <si>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</si>
  <si>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</si>
  <si>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</si>
  <si>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</si>
  <si>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</si>
  <si>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</si>
  <si>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</si>
  <si>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</si>
  <si>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</si>
  <si>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</si>
  <si>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</si>
  <si>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</si>
  <si>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</si>
  <si>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</si>
  <si>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</si>
  <si>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</si>
  <si>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</si>
  <si>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</si>
  <si>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</si>
  <si>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</si>
  <si>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</si>
  <si>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</si>
  <si>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</si>
  <si>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</si>
  <si>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</si>
  <si>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</si>
  <si>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</si>
  <si>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</si>
  <si>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</si>
  <si>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</si>
  <si>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</si>
  <si>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</si>
  <si>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</si>
  <si>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</si>
  <si>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</si>
  <si>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</si>
  <si>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</si>
  <si>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</si>
  <si>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</si>
  <si>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</si>
  <si>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</si>
  <si>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</si>
  <si>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</si>
  <si>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</si>
  <si>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</si>
  <si>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</si>
  <si>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</si>
  <si>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</si>
  <si>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</si>
  <si>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</si>
  <si>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</si>
  <si>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</si>
  <si>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</si>
  <si>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</si>
  <si>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</si>
  <si>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</si>
  <si>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</si>
  <si>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8639383.48</t>
  </si>
  <si>
    <t>2010301-行政运行</t>
  </si>
  <si>
    <t>208-社会保障和就业支出</t>
  </si>
  <si>
    <t>20805-行政事业单位养老支出</t>
  </si>
  <si>
    <t>2080501-行政单位离退休</t>
  </si>
  <si>
    <t>102360</t>
  </si>
  <si>
    <t>2080505-机关事业单位基本养老保险缴费支出</t>
  </si>
  <si>
    <t>668102.4</t>
  </si>
  <si>
    <t>20899-其他社会保障和就业支出</t>
  </si>
  <si>
    <t>49931.47</t>
  </si>
  <si>
    <t>2089999-其他社会保障和就业支出</t>
  </si>
  <si>
    <t>210-卫生健康支出</t>
  </si>
  <si>
    <t>21011-行政事业单位医疗</t>
  </si>
  <si>
    <t>490890.66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</si>
  <si>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</si>
  <si>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</si>
  <si>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</si>
  <si>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</si>
  <si>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</si>
  <si>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</si>
  <si>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</si>
  <si>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</si>
  <si>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</si>
  <si>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</si>
  <si>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</si>
  <si>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</si>
  <si>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</si>
  <si>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</si>
  <si>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</si>
  <si>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</si>
  <si>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</si>
  <si>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</si>
  <si>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</si>
  <si>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</si>
  <si>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</si>
  <si>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</si>
  <si>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</si>
  <si>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</si>
  <si>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</si>
  <si>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</si>
  <si>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</si>
  <si>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</si>
  <si>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</si>
  <si>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</si>
  <si>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</si>
  <si>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</si>
  <si>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</si>
  <si>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</si>
  <si>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</si>
  <si>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</si>
  <si>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</si>
  <si>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</si>
  <si>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</si>
  <si>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</si>
  <si>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</si>
  <si>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</si>
  <si>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</si>
  <si>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</si>
  <si>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湘乐镇政府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</si>
  <si>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</si>
  <si>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</si>
  <si>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</si>
  <si>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</si>
  <si>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</si>
  <si>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</si>
  <si>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</si>
  <si>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</si>
  <si>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</si>
  <si>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</si>
  <si>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</si>
  <si>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</si>
  <si>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</si>
  <si>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</si>
  <si>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</si>
  <si>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</si>
  <si>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</si>
  <si>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</si>
  <si>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</si>
  <si>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</si>
  <si>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</si>
  <si>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</si>
  <si>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</si>
  <si>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</si>
  <si>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</si>
  <si>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</si>
  <si>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</si>
  <si>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</si>
  <si>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</si>
  <si>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</si>
  <si>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</si>
  <si>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</si>
  <si>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</si>
  <si>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</si>
  <si>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2898538.9</t>
  </si>
  <si>
    <t>30102</t>
  </si>
  <si>
    <t xml:space="preserve">  津贴补贴</t>
  </si>
  <si>
    <t>930239.1</t>
  </si>
  <si>
    <t>30103</t>
  </si>
  <si>
    <t xml:space="preserve">  奖金</t>
  </si>
  <si>
    <t>1486100</t>
  </si>
  <si>
    <t>30107</t>
  </si>
  <si>
    <t xml:space="preserve">  绩效工资</t>
  </si>
  <si>
    <t>1515843</t>
  </si>
  <si>
    <t>30108</t>
  </si>
  <si>
    <t>30110</t>
  </si>
  <si>
    <t xml:space="preserve">  职工基本医疗保险缴费</t>
  </si>
  <si>
    <t>30112</t>
  </si>
  <si>
    <t xml:space="preserve">  其他社会保障缴费</t>
  </si>
  <si>
    <t>30199</t>
  </si>
  <si>
    <t xml:space="preserve">  其他工资福利支出</t>
  </si>
  <si>
    <t>470348.95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</si>
  <si>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</si>
  <si>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</si>
  <si>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</si>
  <si>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</si>
  <si>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</si>
  <si>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</si>
  <si>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</si>
  <si>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</si>
  <si>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</si>
  <si>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</si>
  <si>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</si>
  <si>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</si>
  <si>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</si>
  <si>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</si>
  <si>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</si>
  <si>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</si>
  <si>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</si>
  <si>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</si>
  <si>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</si>
  <si>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</si>
  <si>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</si>
  <si>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</si>
  <si>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</si>
  <si>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</si>
  <si>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</si>
  <si>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</si>
  <si>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</si>
  <si>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</si>
  <si>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</si>
  <si>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其他交通费用（车补）</t>
  </si>
  <si>
    <t>303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</si>
  <si>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</si>
  <si>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</si>
  <si>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</si>
  <si>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</si>
  <si>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</si>
  <si>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</si>
  <si>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</si>
  <si>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</si>
  <si>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</si>
  <si>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</si>
  <si>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</si>
  <si>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</si>
  <si>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</si>
  <si>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</si>
  <si>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</si>
  <si>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</si>
  <si>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福利费</t>
  </si>
  <si>
    <t>公务用车运行维护费</t>
  </si>
  <si>
    <t>其他交通费用（车补）</t>
  </si>
  <si>
    <t>其他商品和服务支出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</si>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</sst>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9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5">
        <v>503001001</v>
      </c>
      <c r="D3" s="10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E10" s="107" t="s">
        <v>5</v>
      </c>
      <c r="F10" s="107"/>
      <c r="G10" s="107"/>
      <c r="H10" s="107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8" t="s">
        <v>6</v>
      </c>
      <c r="C12" s="109"/>
      <c r="D12" s="12"/>
      <c r="E12" s="108" t="s">
        <v>7</v>
      </c>
      <c r="F12" s="109"/>
      <c r="G12" s="12"/>
      <c r="H12" s="108" t="s">
        <v>8</v>
      </c>
      <c r="I12" s="109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7">
    <mergeCell ref="C3:D3"/>
    <mergeCell ref="C4:E4"/>
    <mergeCell ref="B6:K6"/>
    <mergeCell ref="E10:H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7" sqref="H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262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22.75" customHeight="1" spans="1:8">
      <c r="A4" s="14" t="s">
        <v>171</v>
      </c>
      <c r="B4" s="14" t="s">
        <v>263</v>
      </c>
      <c r="C4" s="14"/>
      <c r="D4" s="14"/>
      <c r="E4" s="14"/>
      <c r="F4" s="14"/>
      <c r="G4" s="14" t="s">
        <v>264</v>
      </c>
      <c r="H4" s="14" t="s">
        <v>265</v>
      </c>
    </row>
    <row r="5" ht="22.75" customHeight="1" spans="1:8">
      <c r="A5" s="14"/>
      <c r="B5" s="14" t="s">
        <v>114</v>
      </c>
      <c r="C5" s="14" t="s">
        <v>266</v>
      </c>
      <c r="D5" s="14" t="s">
        <v>267</v>
      </c>
      <c r="E5" s="14" t="s">
        <v>268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269</v>
      </c>
      <c r="F6" s="14" t="s">
        <v>270</v>
      </c>
      <c r="G6" s="14"/>
      <c r="H6" s="14"/>
    </row>
    <row r="7" ht="22.75" customHeight="1" spans="1:8">
      <c r="A7" s="46" t="s">
        <v>114</v>
      </c>
      <c r="B7" s="47">
        <v>80000</v>
      </c>
      <c r="C7" s="47"/>
      <c r="D7" s="47">
        <v>40000</v>
      </c>
      <c r="E7" s="47"/>
      <c r="F7" s="47">
        <v>40000</v>
      </c>
      <c r="G7" s="48"/>
      <c r="H7" s="48">
        <v>296000</v>
      </c>
    </row>
    <row r="8" ht="22.75" customHeight="1" spans="1:8">
      <c r="A8" s="46" t="s">
        <v>175</v>
      </c>
      <c r="B8" s="47">
        <v>80000</v>
      </c>
      <c r="C8" s="47"/>
      <c r="D8" s="47">
        <v>40000</v>
      </c>
      <c r="E8" s="47"/>
      <c r="F8" s="47">
        <v>40000</v>
      </c>
      <c r="G8" s="48"/>
      <c r="H8" s="48">
        <v>296000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H18" sqref="H18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2.75" customWidth="1"/>
    <col min="5" max="5" width="13.25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271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272</v>
      </c>
      <c r="B4" s="29" t="s">
        <v>273</v>
      </c>
      <c r="C4" s="30" t="s">
        <v>274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f>D6</f>
        <v>1338313.53</v>
      </c>
      <c r="E5" s="33">
        <f>E6</f>
        <v>1338313.53</v>
      </c>
      <c r="F5" s="34"/>
      <c r="G5" s="12"/>
      <c r="H5" s="12"/>
      <c r="I5" s="12"/>
      <c r="J5" s="12"/>
    </row>
    <row r="6" customFormat="1" ht="28" customHeight="1" spans="1:6">
      <c r="A6" s="35">
        <v>1</v>
      </c>
      <c r="B6" s="36" t="s">
        <v>228</v>
      </c>
      <c r="C6" s="37" t="s">
        <v>229</v>
      </c>
      <c r="D6" s="38">
        <f>SUM(D7:D20)</f>
        <v>1338313.53</v>
      </c>
      <c r="E6" s="38">
        <f>SUM(E7:E20)</f>
        <v>1338313.53</v>
      </c>
      <c r="F6" s="38"/>
    </row>
    <row r="7" customFormat="1" ht="28" customHeight="1" spans="1:6">
      <c r="A7" s="35">
        <v>2</v>
      </c>
      <c r="B7" s="39" t="s">
        <v>230</v>
      </c>
      <c r="C7" s="40" t="s">
        <v>231</v>
      </c>
      <c r="D7" s="41">
        <v>340000</v>
      </c>
      <c r="E7" s="41">
        <v>340000</v>
      </c>
      <c r="F7" s="41"/>
    </row>
    <row r="8" customFormat="1" ht="28" customHeight="1" spans="1:6">
      <c r="A8" s="35">
        <v>3</v>
      </c>
      <c r="B8" s="39" t="s">
        <v>232</v>
      </c>
      <c r="C8" s="40" t="s">
        <v>233</v>
      </c>
      <c r="D8" s="41">
        <v>10000</v>
      </c>
      <c r="E8" s="41">
        <v>10000</v>
      </c>
      <c r="F8" s="41"/>
    </row>
    <row r="9" customFormat="1" ht="28" customHeight="1" spans="1:6">
      <c r="A9" s="35">
        <v>4</v>
      </c>
      <c r="B9" s="39" t="s">
        <v>234</v>
      </c>
      <c r="C9" s="40" t="s">
        <v>235</v>
      </c>
      <c r="D9" s="41">
        <v>25000</v>
      </c>
      <c r="E9" s="41">
        <v>25000</v>
      </c>
      <c r="F9" s="41"/>
    </row>
    <row r="10" customFormat="1" ht="28" customHeight="1" spans="1:6">
      <c r="A10" s="35">
        <v>5</v>
      </c>
      <c r="B10" s="39" t="s">
        <v>236</v>
      </c>
      <c r="C10" s="40" t="s">
        <v>237</v>
      </c>
      <c r="D10" s="41">
        <v>86000</v>
      </c>
      <c r="E10" s="41">
        <v>86000</v>
      </c>
      <c r="F10" s="41"/>
    </row>
    <row r="11" customFormat="1" ht="28" customHeight="1" spans="1:6">
      <c r="A11" s="35">
        <v>6</v>
      </c>
      <c r="B11" s="39" t="s">
        <v>238</v>
      </c>
      <c r="C11" s="40" t="s">
        <v>239</v>
      </c>
      <c r="D11" s="41">
        <v>60000</v>
      </c>
      <c r="E11" s="41">
        <v>60000</v>
      </c>
      <c r="F11" s="41"/>
    </row>
    <row r="12" customFormat="1" ht="28" customHeight="1" spans="1:6">
      <c r="A12" s="35">
        <v>7</v>
      </c>
      <c r="B12" s="39" t="s">
        <v>240</v>
      </c>
      <c r="C12" s="40" t="s">
        <v>241</v>
      </c>
      <c r="D12" s="41">
        <v>180000</v>
      </c>
      <c r="E12" s="41">
        <v>180000</v>
      </c>
      <c r="F12" s="41"/>
    </row>
    <row r="13" customFormat="1" ht="28" customHeight="1" spans="1:6">
      <c r="A13" s="35">
        <v>8</v>
      </c>
      <c r="B13" s="39" t="s">
        <v>242</v>
      </c>
      <c r="C13" s="40" t="s">
        <v>243</v>
      </c>
      <c r="D13" s="41">
        <v>80000</v>
      </c>
      <c r="E13" s="41">
        <v>80000</v>
      </c>
      <c r="F13" s="41"/>
    </row>
    <row r="14" customFormat="1" ht="28" customHeight="1" spans="1:6">
      <c r="A14" s="35">
        <v>9</v>
      </c>
      <c r="B14" s="39" t="s">
        <v>244</v>
      </c>
      <c r="C14" s="40" t="s">
        <v>245</v>
      </c>
      <c r="D14" s="41">
        <v>80000</v>
      </c>
      <c r="E14" s="41">
        <v>80000</v>
      </c>
      <c r="F14" s="41"/>
    </row>
    <row r="15" customFormat="1" ht="28" customHeight="1" spans="1:6">
      <c r="A15" s="35">
        <v>10</v>
      </c>
      <c r="B15" s="39" t="s">
        <v>246</v>
      </c>
      <c r="C15" s="40" t="s">
        <v>247</v>
      </c>
      <c r="D15" s="41">
        <v>40000</v>
      </c>
      <c r="E15" s="41">
        <v>40000</v>
      </c>
      <c r="F15" s="41"/>
    </row>
    <row r="16" customFormat="1" ht="28" customHeight="1" spans="1:6">
      <c r="A16" s="35">
        <v>11</v>
      </c>
      <c r="B16" s="39" t="s">
        <v>248</v>
      </c>
      <c r="C16" s="40" t="s">
        <v>249</v>
      </c>
      <c r="D16" s="41">
        <v>70000</v>
      </c>
      <c r="E16" s="41">
        <v>70000</v>
      </c>
      <c r="F16" s="41"/>
    </row>
    <row r="17" customFormat="1" ht="28" customHeight="1" spans="1:6">
      <c r="A17" s="35">
        <v>12</v>
      </c>
      <c r="B17" s="39" t="s">
        <v>250</v>
      </c>
      <c r="C17" s="40" t="s">
        <v>251</v>
      </c>
      <c r="D17" s="41">
        <v>106311.62</v>
      </c>
      <c r="E17" s="41">
        <v>106311.62</v>
      </c>
      <c r="F17" s="41"/>
    </row>
    <row r="18" customFormat="1" ht="28" customHeight="1" spans="1:6">
      <c r="A18" s="35">
        <v>13</v>
      </c>
      <c r="B18" s="39" t="s">
        <v>252</v>
      </c>
      <c r="C18" s="40" t="s">
        <v>253</v>
      </c>
      <c r="D18" s="41">
        <v>80601.91</v>
      </c>
      <c r="E18" s="41">
        <v>80601.91</v>
      </c>
      <c r="F18" s="41"/>
    </row>
    <row r="19" customFormat="1" ht="28" customHeight="1" spans="1:6">
      <c r="A19" s="35">
        <v>14</v>
      </c>
      <c r="B19" s="39" t="s">
        <v>254</v>
      </c>
      <c r="C19" s="40" t="s">
        <v>255</v>
      </c>
      <c r="D19" s="41">
        <v>40000</v>
      </c>
      <c r="E19" s="41">
        <v>40000</v>
      </c>
      <c r="F19" s="41"/>
    </row>
    <row r="20" customFormat="1" ht="28" customHeight="1" spans="1:6">
      <c r="A20" s="35">
        <v>15</v>
      </c>
      <c r="B20" s="39" t="s">
        <v>256</v>
      </c>
      <c r="C20" s="40" t="s">
        <v>257</v>
      </c>
      <c r="D20" s="41">
        <v>140400</v>
      </c>
      <c r="E20" s="41">
        <v>140400</v>
      </c>
      <c r="F20" s="41"/>
    </row>
    <row r="21" customFormat="1" ht="28" hidden="1" customHeight="1" spans="1:6">
      <c r="A21" s="35">
        <v>16</v>
      </c>
      <c r="B21" s="42">
        <v>30229</v>
      </c>
      <c r="C21" s="39" t="s">
        <v>275</v>
      </c>
      <c r="D21" s="34">
        <f>E21+F21</f>
        <v>88793.12</v>
      </c>
      <c r="E21" s="34">
        <v>88793.12</v>
      </c>
      <c r="F21" s="43"/>
    </row>
    <row r="22" customFormat="1" ht="28" hidden="1" customHeight="1" spans="1:6">
      <c r="A22" s="35">
        <v>17</v>
      </c>
      <c r="B22" s="42">
        <v>30231</v>
      </c>
      <c r="C22" s="39" t="s">
        <v>276</v>
      </c>
      <c r="D22" s="34">
        <f>E22+F22</f>
        <v>30000</v>
      </c>
      <c r="E22" s="34">
        <v>30000</v>
      </c>
      <c r="F22" s="43"/>
    </row>
    <row r="23" customFormat="1" ht="28" hidden="1" customHeight="1" spans="1:6">
      <c r="A23" s="35">
        <v>18</v>
      </c>
      <c r="B23" s="42">
        <v>30239</v>
      </c>
      <c r="C23" s="39" t="s">
        <v>277</v>
      </c>
      <c r="D23" s="34">
        <f>E23+F23</f>
        <v>132000</v>
      </c>
      <c r="E23" s="34">
        <v>132000</v>
      </c>
      <c r="F23" s="43"/>
    </row>
    <row r="24" customFormat="1" ht="28" hidden="1" customHeight="1" spans="1:6">
      <c r="A24" s="35">
        <v>19</v>
      </c>
      <c r="B24" s="42">
        <v>30299</v>
      </c>
      <c r="C24" s="39" t="s">
        <v>278</v>
      </c>
      <c r="D24" s="34">
        <f>E24+F24</f>
        <v>12300</v>
      </c>
      <c r="E24" s="34">
        <v>12300</v>
      </c>
      <c r="F24" s="43"/>
    </row>
    <row r="25" customFormat="1" ht="13.5" spans="2:3">
      <c r="B25" s="17"/>
      <c r="C25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280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281</v>
      </c>
      <c r="B5" s="22" t="s">
        <v>282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283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171</v>
      </c>
      <c r="B4" s="14" t="s">
        <v>114</v>
      </c>
      <c r="C4" s="14" t="s">
        <v>284</v>
      </c>
      <c r="D4" s="14" t="s">
        <v>285</v>
      </c>
      <c r="E4" s="14" t="s">
        <v>286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287</v>
      </c>
      <c r="B1" s="1"/>
    </row>
    <row r="2" spans="1:1">
      <c r="A2" s="2" t="s">
        <v>288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289</v>
      </c>
      <c r="B5" s="4">
        <v>1</v>
      </c>
    </row>
    <row r="6" spans="1:2">
      <c r="A6" s="6" t="s">
        <v>290</v>
      </c>
      <c r="B6" s="7"/>
    </row>
    <row r="7" spans="1:2">
      <c r="A7" s="8" t="s">
        <v>291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1" t="s">
        <v>10</v>
      </c>
      <c r="C2" s="101"/>
    </row>
    <row r="3" ht="29.35" customHeight="1" spans="1:3">
      <c r="A3" s="102"/>
      <c r="B3" s="103" t="s">
        <v>11</v>
      </c>
      <c r="C3" s="103" t="s">
        <v>12</v>
      </c>
    </row>
    <row r="4" ht="28.45" customHeight="1" spans="1:3">
      <c r="A4" s="94"/>
      <c r="B4" s="104" t="s">
        <v>13</v>
      </c>
      <c r="C4" s="83" t="s">
        <v>14</v>
      </c>
    </row>
    <row r="5" ht="28.45" customHeight="1" spans="1:3">
      <c r="A5" s="94"/>
      <c r="B5" s="104" t="s">
        <v>15</v>
      </c>
      <c r="C5" s="83" t="s">
        <v>16</v>
      </c>
    </row>
    <row r="6" ht="28.45" customHeight="1" spans="1:3">
      <c r="A6" s="94"/>
      <c r="B6" s="104" t="s">
        <v>17</v>
      </c>
      <c r="C6" s="83" t="s">
        <v>18</v>
      </c>
    </row>
    <row r="7" ht="28.45" customHeight="1" spans="1:3">
      <c r="A7" s="94"/>
      <c r="B7" s="104" t="s">
        <v>19</v>
      </c>
      <c r="C7" s="83"/>
    </row>
    <row r="8" ht="28.45" customHeight="1" spans="1:3">
      <c r="A8" s="94"/>
      <c r="B8" s="104" t="s">
        <v>20</v>
      </c>
      <c r="C8" s="83" t="s">
        <v>21</v>
      </c>
    </row>
    <row r="9" ht="28.45" customHeight="1" spans="1:3">
      <c r="A9" s="94"/>
      <c r="B9" s="104" t="s">
        <v>22</v>
      </c>
      <c r="C9" s="83" t="s">
        <v>23</v>
      </c>
    </row>
    <row r="10" ht="28.45" customHeight="1" spans="1:3">
      <c r="A10" s="94"/>
      <c r="B10" s="104" t="s">
        <v>24</v>
      </c>
      <c r="C10" s="83" t="s">
        <v>25</v>
      </c>
    </row>
    <row r="11" ht="28.45" customHeight="1" spans="1:3">
      <c r="A11" s="94"/>
      <c r="B11" s="104" t="s">
        <v>26</v>
      </c>
      <c r="C11" s="83" t="s">
        <v>27</v>
      </c>
    </row>
    <row r="12" ht="28.45" customHeight="1" spans="1:3">
      <c r="A12" s="94"/>
      <c r="B12" s="104" t="s">
        <v>28</v>
      </c>
      <c r="C12" s="83"/>
    </row>
    <row r="13" ht="28.45" customHeight="1" spans="1:3">
      <c r="A13" s="10"/>
      <c r="B13" s="104" t="s">
        <v>29</v>
      </c>
      <c r="C13" s="83"/>
    </row>
    <row r="14" ht="28.45" customHeight="1" spans="1:3">
      <c r="A14" s="10"/>
      <c r="B14" s="104" t="s">
        <v>30</v>
      </c>
      <c r="C14" s="83" t="s">
        <v>14</v>
      </c>
    </row>
    <row r="15" ht="36" customHeight="1" spans="2:3">
      <c r="B15" s="104" t="s">
        <v>31</v>
      </c>
      <c r="C15" s="4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D13" sqref="D13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94"/>
      <c r="B3" s="94"/>
      <c r="C3" s="94"/>
      <c r="D3" s="95" t="s">
        <v>33</v>
      </c>
    </row>
    <row r="4" ht="22.75" customHeight="1" spans="1:4">
      <c r="A4" s="47" t="s">
        <v>34</v>
      </c>
      <c r="B4" s="47"/>
      <c r="C4" s="47" t="s">
        <v>35</v>
      </c>
      <c r="D4" s="47"/>
    </row>
    <row r="5" ht="22.75" customHeight="1" spans="1:4">
      <c r="A5" s="47" t="s">
        <v>36</v>
      </c>
      <c r="B5" s="47" t="s">
        <v>37</v>
      </c>
      <c r="C5" s="47" t="s">
        <v>36</v>
      </c>
      <c r="D5" s="47" t="s">
        <v>37</v>
      </c>
    </row>
    <row r="6" ht="22.75" customHeight="1" spans="1:4">
      <c r="A6" s="96" t="s">
        <v>38</v>
      </c>
      <c r="B6" s="78">
        <v>9950668.01</v>
      </c>
      <c r="C6" s="96" t="s">
        <v>39</v>
      </c>
      <c r="D6" s="78">
        <v>8639383.48</v>
      </c>
    </row>
    <row r="7" ht="22.75" customHeight="1" spans="1:4">
      <c r="A7" s="96" t="s">
        <v>40</v>
      </c>
      <c r="B7" s="78"/>
      <c r="C7" s="96" t="s">
        <v>41</v>
      </c>
      <c r="D7" s="97"/>
    </row>
    <row r="8" ht="22.75" customHeight="1" spans="1:4">
      <c r="A8" s="96" t="s">
        <v>42</v>
      </c>
      <c r="B8" s="78"/>
      <c r="C8" s="96" t="s">
        <v>43</v>
      </c>
      <c r="D8" s="97"/>
    </row>
    <row r="9" ht="22.75" customHeight="1" spans="1:4">
      <c r="A9" s="96" t="s">
        <v>44</v>
      </c>
      <c r="B9" s="78"/>
      <c r="C9" s="96" t="s">
        <v>45</v>
      </c>
      <c r="D9" s="97"/>
    </row>
    <row r="10" ht="22.75" customHeight="1" spans="1:4">
      <c r="A10" s="96" t="s">
        <v>46</v>
      </c>
      <c r="B10" s="78"/>
      <c r="C10" s="96" t="s">
        <v>47</v>
      </c>
      <c r="D10" s="97"/>
    </row>
    <row r="11" ht="22.75" customHeight="1" spans="1:4">
      <c r="A11" s="96" t="s">
        <v>48</v>
      </c>
      <c r="B11" s="78"/>
      <c r="C11" s="96" t="s">
        <v>49</v>
      </c>
      <c r="D11" s="97"/>
    </row>
    <row r="12" ht="22.75" customHeight="1" spans="1:4">
      <c r="A12" s="96" t="s">
        <v>50</v>
      </c>
      <c r="B12" s="78"/>
      <c r="C12" s="96" t="s">
        <v>51</v>
      </c>
      <c r="D12" s="97"/>
    </row>
    <row r="13" ht="22.75" customHeight="1" spans="1:4">
      <c r="A13" s="96" t="s">
        <v>52</v>
      </c>
      <c r="B13" s="78"/>
      <c r="C13" s="96" t="s">
        <v>53</v>
      </c>
      <c r="D13" s="97">
        <v>820393.87</v>
      </c>
    </row>
    <row r="14" ht="22.75" customHeight="1" spans="1:4">
      <c r="A14" s="96" t="s">
        <v>54</v>
      </c>
      <c r="B14" s="78"/>
      <c r="C14" s="96" t="s">
        <v>55</v>
      </c>
      <c r="D14" s="97"/>
    </row>
    <row r="15" ht="22.75" customHeight="1" spans="1:4">
      <c r="A15" s="96"/>
      <c r="B15" s="98"/>
      <c r="C15" s="96" t="s">
        <v>56</v>
      </c>
      <c r="D15" s="97">
        <v>490890.66</v>
      </c>
    </row>
    <row r="16" ht="22.75" customHeight="1" spans="1:4">
      <c r="A16" s="96"/>
      <c r="B16" s="98"/>
      <c r="C16" s="96" t="s">
        <v>57</v>
      </c>
      <c r="D16" s="97"/>
    </row>
    <row r="17" ht="22.75" customHeight="1" spans="1:4">
      <c r="A17" s="96"/>
      <c r="B17" s="98"/>
      <c r="C17" s="96" t="s">
        <v>58</v>
      </c>
      <c r="D17" s="97"/>
    </row>
    <row r="18" ht="22.75" customHeight="1" spans="1:4">
      <c r="A18" s="96"/>
      <c r="B18" s="98"/>
      <c r="C18" s="96" t="s">
        <v>59</v>
      </c>
      <c r="D18" s="97"/>
    </row>
    <row r="19" ht="22.75" customHeight="1" spans="1:4">
      <c r="A19" s="96"/>
      <c r="B19" s="98"/>
      <c r="C19" s="96" t="s">
        <v>60</v>
      </c>
      <c r="D19" s="97"/>
    </row>
    <row r="20" ht="22.75" customHeight="1" spans="1:4">
      <c r="A20" s="99"/>
      <c r="B20" s="100"/>
      <c r="C20" s="96" t="s">
        <v>61</v>
      </c>
      <c r="D20" s="97"/>
    </row>
    <row r="21" ht="22.75" customHeight="1" spans="1:4">
      <c r="A21" s="99"/>
      <c r="B21" s="100"/>
      <c r="C21" s="96" t="s">
        <v>62</v>
      </c>
      <c r="D21" s="97"/>
    </row>
    <row r="22" ht="22.75" customHeight="1" spans="1:4">
      <c r="A22" s="99"/>
      <c r="B22" s="100"/>
      <c r="C22" s="96" t="s">
        <v>63</v>
      </c>
      <c r="D22" s="97"/>
    </row>
    <row r="23" ht="22.75" customHeight="1" spans="1:4">
      <c r="A23" s="99"/>
      <c r="B23" s="100"/>
      <c r="C23" s="96" t="s">
        <v>64</v>
      </c>
      <c r="D23" s="97"/>
    </row>
    <row r="24" ht="22.75" customHeight="1" spans="1:4">
      <c r="A24" s="99"/>
      <c r="B24" s="100"/>
      <c r="C24" s="96" t="s">
        <v>65</v>
      </c>
      <c r="D24" s="97"/>
    </row>
    <row r="25" ht="22.75" customHeight="1" spans="1:4">
      <c r="A25" s="96"/>
      <c r="B25" s="98"/>
      <c r="C25" s="96" t="s">
        <v>66</v>
      </c>
      <c r="D25" s="97"/>
    </row>
    <row r="26" ht="22.75" customHeight="1" spans="1:4">
      <c r="A26" s="96"/>
      <c r="B26" s="98"/>
      <c r="C26" s="96" t="s">
        <v>67</v>
      </c>
      <c r="D26" s="97"/>
    </row>
    <row r="27" ht="22.75" customHeight="1" spans="1:4">
      <c r="A27" s="96"/>
      <c r="B27" s="98"/>
      <c r="C27" s="96" t="s">
        <v>68</v>
      </c>
      <c r="D27" s="97"/>
    </row>
    <row r="28" ht="22.75" customHeight="1" spans="1:4">
      <c r="A28" s="99"/>
      <c r="B28" s="100"/>
      <c r="C28" s="96" t="s">
        <v>69</v>
      </c>
      <c r="D28" s="97"/>
    </row>
    <row r="29" ht="22.75" customHeight="1" spans="1:4">
      <c r="A29" s="99"/>
      <c r="B29" s="100"/>
      <c r="C29" s="96" t="s">
        <v>70</v>
      </c>
      <c r="D29" s="97"/>
    </row>
    <row r="30" ht="22.75" customHeight="1" spans="1:4">
      <c r="A30" s="99"/>
      <c r="B30" s="100"/>
      <c r="C30" s="96" t="s">
        <v>71</v>
      </c>
      <c r="D30" s="97"/>
    </row>
    <row r="31" ht="22.75" customHeight="1" spans="1:4">
      <c r="A31" s="99"/>
      <c r="B31" s="100"/>
      <c r="C31" s="96" t="s">
        <v>72</v>
      </c>
      <c r="D31" s="97"/>
    </row>
    <row r="32" ht="22.75" customHeight="1" spans="1:4">
      <c r="A32" s="99"/>
      <c r="B32" s="100"/>
      <c r="C32" s="96" t="s">
        <v>73</v>
      </c>
      <c r="D32" s="97"/>
    </row>
    <row r="33" ht="22.75" customHeight="1" spans="1:4">
      <c r="A33" s="96"/>
      <c r="B33" s="96"/>
      <c r="C33" s="96" t="s">
        <v>74</v>
      </c>
      <c r="D33" s="97"/>
    </row>
    <row r="34" ht="22.75" customHeight="1" spans="1:4">
      <c r="A34" s="96"/>
      <c r="B34" s="96"/>
      <c r="C34" s="96" t="s">
        <v>75</v>
      </c>
      <c r="D34" s="97"/>
    </row>
    <row r="35" ht="22.75" customHeight="1" spans="1:4">
      <c r="A35" s="96"/>
      <c r="B35" s="96"/>
      <c r="C35" s="96" t="s">
        <v>76</v>
      </c>
      <c r="D35" s="97"/>
    </row>
    <row r="36" ht="22.75" customHeight="1" spans="1:4">
      <c r="A36" s="96"/>
      <c r="B36" s="96"/>
      <c r="C36" s="96"/>
      <c r="D36" s="96"/>
    </row>
    <row r="37" ht="22.75" customHeight="1" spans="1:4">
      <c r="A37" s="96"/>
      <c r="B37" s="96"/>
      <c r="C37" s="96"/>
      <c r="D37" s="96"/>
    </row>
    <row r="38" ht="22.75" customHeight="1" spans="1:4">
      <c r="A38" s="96"/>
      <c r="B38" s="96"/>
      <c r="C38" s="96"/>
      <c r="D38" s="96"/>
    </row>
    <row r="39" ht="22.75" customHeight="1" spans="1:4">
      <c r="A39" s="99" t="s">
        <v>77</v>
      </c>
      <c r="B39" s="100">
        <f>SUM(B6:B14)</f>
        <v>9950668.01</v>
      </c>
      <c r="C39" s="99" t="s">
        <v>78</v>
      </c>
      <c r="D39" s="100">
        <f>SUM(D6:D38)</f>
        <v>9950668.01</v>
      </c>
    </row>
    <row r="40" ht="22.75" customHeight="1" spans="1:4">
      <c r="A40" s="99" t="s">
        <v>79</v>
      </c>
      <c r="B40" s="100"/>
      <c r="C40" s="99" t="s">
        <v>80</v>
      </c>
      <c r="D40" s="100"/>
    </row>
    <row r="41" ht="22.75" customHeight="1" spans="1:4">
      <c r="A41" s="99" t="s">
        <v>81</v>
      </c>
      <c r="B41" s="98"/>
      <c r="C41" s="96"/>
      <c r="D41" s="98"/>
    </row>
    <row r="42" ht="22.75" customHeight="1" spans="1:4">
      <c r="A42" s="99" t="s">
        <v>82</v>
      </c>
      <c r="B42" s="100">
        <f>B39+B40</f>
        <v>9950668.01</v>
      </c>
      <c r="C42" s="99" t="s">
        <v>83</v>
      </c>
      <c r="D42" s="100">
        <f>D39+D40</f>
        <v>9950668.01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9" sqref="B9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85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86" t="s">
        <v>85</v>
      </c>
      <c r="B5" s="87">
        <f>B6+B7</f>
        <v>9950668.01</v>
      </c>
      <c r="C5" s="18"/>
    </row>
    <row r="6" s="17" customFormat="1" ht="25" customHeight="1" spans="1:3">
      <c r="A6" s="88" t="s">
        <v>86</v>
      </c>
      <c r="B6" s="89">
        <v>9950668.01</v>
      </c>
      <c r="C6" s="18"/>
    </row>
    <row r="7" s="17" customFormat="1" ht="25" customHeight="1" spans="1:3">
      <c r="A7" s="88" t="s">
        <v>87</v>
      </c>
      <c r="B7" s="89"/>
      <c r="C7" s="18"/>
    </row>
    <row r="8" s="17" customFormat="1" ht="25" customHeight="1" spans="1:3">
      <c r="A8" s="86" t="s">
        <v>88</v>
      </c>
      <c r="B8" s="89">
        <f>B9+B10</f>
        <v>0</v>
      </c>
      <c r="C8" s="18"/>
    </row>
    <row r="9" s="17" customFormat="1" ht="25" customHeight="1" spans="1:3">
      <c r="A9" s="88" t="s">
        <v>86</v>
      </c>
      <c r="B9" s="89"/>
      <c r="C9" s="18"/>
    </row>
    <row r="10" s="17" customFormat="1" ht="25" customHeight="1" spans="1:3">
      <c r="A10" s="88" t="s">
        <v>87</v>
      </c>
      <c r="B10" s="89"/>
      <c r="C10" s="18"/>
    </row>
    <row r="11" s="17" customFormat="1" ht="25" customHeight="1" spans="1:3">
      <c r="A11" s="86" t="s">
        <v>89</v>
      </c>
      <c r="B11" s="89"/>
      <c r="C11" s="18"/>
    </row>
    <row r="12" s="17" customFormat="1" ht="25" customHeight="1" spans="1:3">
      <c r="A12" s="88" t="s">
        <v>86</v>
      </c>
      <c r="B12" s="89"/>
      <c r="C12" s="18"/>
    </row>
    <row r="13" s="17" customFormat="1" ht="25" customHeight="1" spans="1:3">
      <c r="A13" s="88" t="s">
        <v>87</v>
      </c>
      <c r="B13" s="89"/>
      <c r="C13" s="18"/>
    </row>
    <row r="14" s="17" customFormat="1" ht="25" customHeight="1" spans="1:3">
      <c r="A14" s="90" t="s">
        <v>90</v>
      </c>
      <c r="B14" s="89">
        <f>SUM(B15:B17)</f>
        <v>0</v>
      </c>
      <c r="C14" s="18"/>
    </row>
    <row r="15" s="17" customFormat="1" ht="25" customHeight="1" spans="1:3">
      <c r="A15" s="88" t="s">
        <v>91</v>
      </c>
      <c r="B15" s="89"/>
      <c r="C15" s="18"/>
    </row>
    <row r="16" s="17" customFormat="1" ht="25" customHeight="1" spans="1:3">
      <c r="A16" s="88" t="s">
        <v>92</v>
      </c>
      <c r="B16" s="89"/>
      <c r="C16" s="18"/>
    </row>
    <row r="17" s="17" customFormat="1" ht="25" customHeight="1" spans="1:3">
      <c r="A17" s="88" t="s">
        <v>93</v>
      </c>
      <c r="B17" s="89"/>
      <c r="C17" s="18"/>
    </row>
    <row r="18" s="17" customFormat="1" ht="25" customHeight="1" spans="1:3">
      <c r="A18" s="90" t="s">
        <v>94</v>
      </c>
      <c r="B18" s="89"/>
      <c r="C18" s="18"/>
    </row>
    <row r="19" s="17" customFormat="1" ht="25" customHeight="1" spans="1:3">
      <c r="A19" s="90" t="s">
        <v>95</v>
      </c>
      <c r="B19" s="89"/>
      <c r="C19" s="18"/>
    </row>
    <row r="20" s="17" customFormat="1" ht="25" customHeight="1" spans="1:3">
      <c r="A20" s="90" t="s">
        <v>96</v>
      </c>
      <c r="B20" s="89"/>
      <c r="C20" s="18"/>
    </row>
    <row r="21" s="17" customFormat="1" ht="25" customHeight="1" spans="1:3">
      <c r="A21" s="90" t="s">
        <v>97</v>
      </c>
      <c r="B21" s="89"/>
      <c r="C21" s="18"/>
    </row>
    <row r="22" s="17" customFormat="1" ht="25" customHeight="1" spans="1:3">
      <c r="A22" s="90" t="s">
        <v>98</v>
      </c>
      <c r="B22" s="87">
        <f>B23+B26+B29+B30</f>
        <v>0</v>
      </c>
      <c r="C22" s="18"/>
    </row>
    <row r="23" s="17" customFormat="1" ht="25" customHeight="1" spans="1:3">
      <c r="A23" s="88" t="s">
        <v>99</v>
      </c>
      <c r="B23" s="87">
        <f>B24+B25</f>
        <v>0</v>
      </c>
      <c r="C23" s="18"/>
    </row>
    <row r="24" s="17" customFormat="1" ht="25" customHeight="1" spans="1:3">
      <c r="A24" s="88" t="s">
        <v>100</v>
      </c>
      <c r="B24" s="87"/>
      <c r="C24" s="18"/>
    </row>
    <row r="25" s="17" customFormat="1" ht="25" customHeight="1" spans="1:3">
      <c r="A25" s="88" t="s">
        <v>101</v>
      </c>
      <c r="B25" s="87"/>
      <c r="C25" s="18"/>
    </row>
    <row r="26" s="17" customFormat="1" ht="25" customHeight="1" spans="1:3">
      <c r="A26" s="88" t="s">
        <v>102</v>
      </c>
      <c r="B26" s="87">
        <f>B27+B28</f>
        <v>0</v>
      </c>
      <c r="C26" s="18"/>
    </row>
    <row r="27" s="17" customFormat="1" ht="25" customHeight="1" spans="1:3">
      <c r="A27" s="88" t="s">
        <v>103</v>
      </c>
      <c r="B27" s="87"/>
      <c r="C27" s="18"/>
    </row>
    <row r="28" s="17" customFormat="1" ht="25" customHeight="1" spans="1:3">
      <c r="A28" s="88" t="s">
        <v>104</v>
      </c>
      <c r="B28" s="87"/>
      <c r="C28" s="18"/>
    </row>
    <row r="29" s="17" customFormat="1" ht="25" customHeight="1" spans="1:3">
      <c r="A29" s="88" t="s">
        <v>105</v>
      </c>
      <c r="B29" s="87"/>
      <c r="C29" s="18"/>
    </row>
    <row r="30" s="17" customFormat="1" ht="25" customHeight="1" spans="1:3">
      <c r="A30" s="88" t="s">
        <v>106</v>
      </c>
      <c r="B30" s="87"/>
      <c r="C30" s="18"/>
    </row>
    <row r="31" ht="25" customHeight="1" spans="1:2">
      <c r="A31" s="91"/>
      <c r="B31" s="87"/>
    </row>
    <row r="32" s="17" customFormat="1" ht="25" customHeight="1" spans="1:3">
      <c r="A32" s="92" t="s">
        <v>107</v>
      </c>
      <c r="B32" s="93">
        <f>B5+B8+B14+B18+B19+B20+B21+B22</f>
        <v>9950668.01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4" workbookViewId="0">
      <selection activeCell="B5" sqref="B5:C17"/>
    </sheetView>
  </sheetViews>
  <sheetFormatPr defaultColWidth="10" defaultRowHeight="13.5" outlineLevelCol="4"/>
  <cols>
    <col min="1" max="1" width="31.125" customWidth="1"/>
    <col min="2" max="3" width="19.5" customWidth="1"/>
    <col min="4" max="4" width="8.625" customWidth="1"/>
    <col min="5" max="5" width="10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82" t="s">
        <v>109</v>
      </c>
      <c r="B4" s="82" t="s">
        <v>110</v>
      </c>
      <c r="C4" s="82" t="s">
        <v>111</v>
      </c>
      <c r="D4" s="82" t="s">
        <v>112</v>
      </c>
      <c r="E4" s="82" t="s">
        <v>113</v>
      </c>
    </row>
    <row r="5" ht="22.75" customHeight="1" spans="1:5">
      <c r="A5" s="83" t="s">
        <v>114</v>
      </c>
      <c r="B5" s="54">
        <f t="shared" ref="B5:B15" si="0">C5</f>
        <v>9950668.01</v>
      </c>
      <c r="C5" s="54">
        <f>C6+C9+C15</f>
        <v>9950668.01</v>
      </c>
      <c r="D5" s="69"/>
      <c r="E5" s="69"/>
    </row>
    <row r="6" ht="24" customHeight="1" spans="1:5">
      <c r="A6" s="36" t="s">
        <v>115</v>
      </c>
      <c r="B6" s="54" t="str">
        <f t="shared" si="0"/>
        <v>8639383.48</v>
      </c>
      <c r="C6" s="54" t="str">
        <f>C7</f>
        <v>8639383.48</v>
      </c>
      <c r="D6" s="39"/>
      <c r="E6" s="39"/>
    </row>
    <row r="7" ht="24" customHeight="1" spans="1:5">
      <c r="A7" s="39" t="s">
        <v>116</v>
      </c>
      <c r="B7" s="28" t="str">
        <f t="shared" si="0"/>
        <v>8639383.48</v>
      </c>
      <c r="C7" s="84" t="s">
        <v>117</v>
      </c>
      <c r="D7" s="39"/>
      <c r="E7" s="39"/>
    </row>
    <row r="8" ht="24" customHeight="1" spans="1:5">
      <c r="A8" s="39" t="s">
        <v>118</v>
      </c>
      <c r="B8" s="28" t="str">
        <f t="shared" si="0"/>
        <v>8639383.48</v>
      </c>
      <c r="C8" s="84" t="s">
        <v>117</v>
      </c>
      <c r="D8" s="39"/>
      <c r="E8" s="39"/>
    </row>
    <row r="9" ht="24" customHeight="1" spans="1:5">
      <c r="A9" s="36" t="s">
        <v>119</v>
      </c>
      <c r="B9" s="54">
        <f t="shared" si="0"/>
        <v>820393.87</v>
      </c>
      <c r="C9" s="54">
        <f>C10+C13</f>
        <v>820393.87</v>
      </c>
      <c r="D9" s="39"/>
      <c r="E9" s="39"/>
    </row>
    <row r="10" ht="24" customHeight="1" spans="1:5">
      <c r="A10" s="39" t="s">
        <v>120</v>
      </c>
      <c r="B10" s="28">
        <f t="shared" si="0"/>
        <v>770462.4</v>
      </c>
      <c r="C10" s="28">
        <f>C11+C12</f>
        <v>770462.4</v>
      </c>
      <c r="D10" s="39"/>
      <c r="E10" s="39"/>
    </row>
    <row r="11" ht="24" customHeight="1" spans="1:5">
      <c r="A11" s="39" t="s">
        <v>121</v>
      </c>
      <c r="B11" s="28" t="str">
        <f t="shared" si="0"/>
        <v>102360</v>
      </c>
      <c r="C11" s="84" t="s">
        <v>122</v>
      </c>
      <c r="D11" s="39"/>
      <c r="E11" s="39"/>
    </row>
    <row r="12" ht="24" customHeight="1" spans="1:5">
      <c r="A12" s="39" t="s">
        <v>123</v>
      </c>
      <c r="B12" s="28" t="str">
        <f t="shared" si="0"/>
        <v>668102.4</v>
      </c>
      <c r="C12" s="84" t="s">
        <v>124</v>
      </c>
      <c r="D12" s="39"/>
      <c r="E12" s="39"/>
    </row>
    <row r="13" ht="24" customHeight="1" spans="1:5">
      <c r="A13" s="39" t="s">
        <v>125</v>
      </c>
      <c r="B13" s="28" t="str">
        <f t="shared" si="0"/>
        <v>49931.47</v>
      </c>
      <c r="C13" s="84" t="s">
        <v>126</v>
      </c>
      <c r="D13" s="39"/>
      <c r="E13" s="39"/>
    </row>
    <row r="14" ht="24" customHeight="1" spans="1:5">
      <c r="A14" s="39" t="s">
        <v>127</v>
      </c>
      <c r="B14" s="28" t="str">
        <f t="shared" si="0"/>
        <v>49931.47</v>
      </c>
      <c r="C14" s="84" t="s">
        <v>126</v>
      </c>
      <c r="D14" s="39"/>
      <c r="E14" s="39"/>
    </row>
    <row r="15" ht="24" customHeight="1" spans="1:5">
      <c r="A15" s="36" t="s">
        <v>128</v>
      </c>
      <c r="B15" s="54" t="str">
        <f t="shared" si="0"/>
        <v>490890.66</v>
      </c>
      <c r="C15" s="54" t="str">
        <f>C16</f>
        <v>490890.66</v>
      </c>
      <c r="D15" s="39"/>
      <c r="E15" s="39"/>
    </row>
    <row r="16" ht="24" customHeight="1" spans="1:5">
      <c r="A16" s="39" t="s">
        <v>129</v>
      </c>
      <c r="B16" s="28" t="str">
        <f>C17</f>
        <v>490890.66</v>
      </c>
      <c r="C16" s="84" t="s">
        <v>130</v>
      </c>
      <c r="D16" s="39"/>
      <c r="E16" s="39"/>
    </row>
    <row r="17" ht="24" customHeight="1" spans="1:5">
      <c r="A17" s="39" t="s">
        <v>131</v>
      </c>
      <c r="B17" s="28" t="str">
        <f>C17</f>
        <v>490890.66</v>
      </c>
      <c r="C17" s="84" t="s">
        <v>130</v>
      </c>
      <c r="D17" s="39"/>
      <c r="E17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63" t="s">
        <v>33</v>
      </c>
      <c r="D3" s="63"/>
      <c r="E3" s="12"/>
      <c r="F3" s="12"/>
      <c r="G3" s="12"/>
    </row>
    <row r="4" ht="22.75" customHeight="1" spans="1:7">
      <c r="A4" s="47" t="s">
        <v>34</v>
      </c>
      <c r="B4" s="47"/>
      <c r="C4" s="47" t="s">
        <v>35</v>
      </c>
      <c r="D4" s="47"/>
      <c r="E4" s="12"/>
      <c r="F4" s="12"/>
      <c r="G4" s="12"/>
    </row>
    <row r="5" ht="22.75" customHeight="1" spans="1:7">
      <c r="A5" s="47" t="s">
        <v>36</v>
      </c>
      <c r="B5" s="47" t="s">
        <v>37</v>
      </c>
      <c r="C5" s="47" t="s">
        <v>36</v>
      </c>
      <c r="D5" s="47" t="s">
        <v>114</v>
      </c>
      <c r="E5" s="12"/>
      <c r="F5" s="12"/>
      <c r="G5" s="12"/>
    </row>
    <row r="6" ht="22.75" customHeight="1" spans="1:7">
      <c r="A6" s="15" t="s">
        <v>133</v>
      </c>
      <c r="B6" s="77">
        <v>9950668.01</v>
      </c>
      <c r="C6" s="15" t="s">
        <v>134</v>
      </c>
      <c r="D6" s="77">
        <f>D7+D14+D16</f>
        <v>9950668.01</v>
      </c>
      <c r="E6" s="12"/>
      <c r="F6" s="12"/>
      <c r="G6" s="12"/>
    </row>
    <row r="7" ht="22.75" customHeight="1" spans="1:7">
      <c r="A7" s="15" t="s">
        <v>135</v>
      </c>
      <c r="B7" s="78"/>
      <c r="C7" s="15" t="s">
        <v>136</v>
      </c>
      <c r="D7" s="77">
        <v>8639383.48</v>
      </c>
      <c r="E7" s="12"/>
      <c r="F7" s="12"/>
      <c r="G7" s="12"/>
    </row>
    <row r="8" ht="22.75" customHeight="1" spans="1:7">
      <c r="A8" s="15" t="s">
        <v>137</v>
      </c>
      <c r="B8" s="78"/>
      <c r="C8" s="15" t="s">
        <v>138</v>
      </c>
      <c r="D8" s="78"/>
      <c r="E8" s="12"/>
      <c r="F8" s="12"/>
      <c r="G8" s="12"/>
    </row>
    <row r="9" ht="22.75" customHeight="1" spans="1:7">
      <c r="A9" s="15" t="s">
        <v>139</v>
      </c>
      <c r="B9" s="78"/>
      <c r="C9" s="15" t="s">
        <v>140</v>
      </c>
      <c r="D9" s="78"/>
      <c r="E9" s="12"/>
      <c r="F9" s="12"/>
      <c r="G9" s="12"/>
    </row>
    <row r="10" ht="22.75" customHeight="1" spans="1:7">
      <c r="A10" s="15"/>
      <c r="B10" s="79"/>
      <c r="C10" s="15" t="s">
        <v>141</v>
      </c>
      <c r="D10" s="78"/>
      <c r="E10" s="12"/>
      <c r="F10" s="12"/>
      <c r="G10" s="12"/>
    </row>
    <row r="11" ht="22.75" customHeight="1" spans="1:7">
      <c r="A11" s="15"/>
      <c r="B11" s="79"/>
      <c r="C11" s="15" t="s">
        <v>142</v>
      </c>
      <c r="D11" s="78"/>
      <c r="E11" s="12"/>
      <c r="F11" s="12"/>
      <c r="G11" s="12"/>
    </row>
    <row r="12" ht="22.75" customHeight="1" spans="1:7">
      <c r="A12" s="15"/>
      <c r="B12" s="79"/>
      <c r="C12" s="15" t="s">
        <v>143</v>
      </c>
      <c r="D12" s="78"/>
      <c r="E12" s="12"/>
      <c r="F12" s="12"/>
      <c r="G12" s="12"/>
    </row>
    <row r="13" ht="22.75" customHeight="1" spans="1:7">
      <c r="A13" s="46"/>
      <c r="B13" s="74"/>
      <c r="C13" s="15" t="s">
        <v>144</v>
      </c>
      <c r="D13" s="78"/>
      <c r="E13" s="12"/>
      <c r="F13" s="12"/>
      <c r="G13" s="12"/>
    </row>
    <row r="14" ht="22.75" customHeight="1" spans="1:7">
      <c r="A14" s="15"/>
      <c r="B14" s="79"/>
      <c r="C14" s="15" t="s">
        <v>145</v>
      </c>
      <c r="D14" s="77">
        <v>820393.87</v>
      </c>
      <c r="E14" s="12"/>
      <c r="F14" s="12"/>
      <c r="G14" s="51"/>
    </row>
    <row r="15" ht="22.75" customHeight="1" spans="1:7">
      <c r="A15" s="15"/>
      <c r="B15" s="79"/>
      <c r="C15" s="15" t="s">
        <v>146</v>
      </c>
      <c r="D15" s="78"/>
      <c r="E15" s="12"/>
      <c r="F15" s="12"/>
      <c r="G15" s="12"/>
    </row>
    <row r="16" ht="22.75" customHeight="1" spans="1:7">
      <c r="A16" s="15"/>
      <c r="B16" s="79"/>
      <c r="C16" s="15" t="s">
        <v>147</v>
      </c>
      <c r="D16" s="77">
        <v>490890.66</v>
      </c>
      <c r="E16" s="12"/>
      <c r="F16" s="12"/>
      <c r="G16" s="12"/>
    </row>
    <row r="17" ht="22.75" customHeight="1" spans="1:7">
      <c r="A17" s="15"/>
      <c r="B17" s="79"/>
      <c r="C17" s="15" t="s">
        <v>148</v>
      </c>
      <c r="D17" s="78"/>
      <c r="E17" s="12"/>
      <c r="F17" s="12"/>
      <c r="G17" s="12"/>
    </row>
    <row r="18" ht="22.75" customHeight="1" spans="1:7">
      <c r="A18" s="15"/>
      <c r="B18" s="79"/>
      <c r="C18" s="15" t="s">
        <v>149</v>
      </c>
      <c r="D18" s="78"/>
      <c r="E18" s="12"/>
      <c r="F18" s="12"/>
      <c r="G18" s="12"/>
    </row>
    <row r="19" ht="22.75" customHeight="1" spans="1:7">
      <c r="A19" s="15"/>
      <c r="B19" s="15"/>
      <c r="C19" s="15" t="s">
        <v>150</v>
      </c>
      <c r="D19" s="78"/>
      <c r="E19" s="12"/>
      <c r="F19" s="12"/>
      <c r="G19" s="12"/>
    </row>
    <row r="20" ht="22.75" customHeight="1" spans="1:7">
      <c r="A20" s="15"/>
      <c r="B20" s="15"/>
      <c r="C20" s="15" t="s">
        <v>151</v>
      </c>
      <c r="D20" s="78"/>
      <c r="E20" s="12"/>
      <c r="F20" s="12"/>
      <c r="G20" s="12"/>
    </row>
    <row r="21" ht="22.75" customHeight="1" spans="1:7">
      <c r="A21" s="15"/>
      <c r="B21" s="15"/>
      <c r="C21" s="15" t="s">
        <v>152</v>
      </c>
      <c r="D21" s="78"/>
      <c r="E21" s="12"/>
      <c r="F21" s="12"/>
      <c r="G21" s="12"/>
    </row>
    <row r="22" ht="22.75" customHeight="1" spans="1:7">
      <c r="A22" s="15"/>
      <c r="B22" s="15"/>
      <c r="C22" s="15" t="s">
        <v>153</v>
      </c>
      <c r="D22" s="78"/>
      <c r="E22" s="12"/>
      <c r="F22" s="12"/>
      <c r="G22" s="12"/>
    </row>
    <row r="23" ht="22.75" customHeight="1" spans="1:7">
      <c r="A23" s="15"/>
      <c r="B23" s="15"/>
      <c r="C23" s="15" t="s">
        <v>154</v>
      </c>
      <c r="D23" s="78"/>
      <c r="E23" s="12"/>
      <c r="F23" s="12"/>
      <c r="G23" s="12"/>
    </row>
    <row r="24" ht="22.75" customHeight="1" spans="1:7">
      <c r="A24" s="15"/>
      <c r="B24" s="15"/>
      <c r="C24" s="15" t="s">
        <v>155</v>
      </c>
      <c r="D24" s="78"/>
      <c r="E24" s="12"/>
      <c r="F24" s="12"/>
      <c r="G24" s="12"/>
    </row>
    <row r="25" ht="22.75" customHeight="1" spans="1:7">
      <c r="A25" s="15"/>
      <c r="B25" s="15"/>
      <c r="C25" s="15" t="s">
        <v>156</v>
      </c>
      <c r="D25" s="78"/>
      <c r="E25" s="12"/>
      <c r="F25" s="12"/>
      <c r="G25" s="12"/>
    </row>
    <row r="26" ht="22.75" customHeight="1" spans="1:7">
      <c r="A26" s="15"/>
      <c r="B26" s="15"/>
      <c r="C26" s="15" t="s">
        <v>157</v>
      </c>
      <c r="D26" s="78"/>
      <c r="E26" s="12"/>
      <c r="F26" s="12"/>
      <c r="G26" s="12"/>
    </row>
    <row r="27" ht="22.75" customHeight="1" spans="1:7">
      <c r="A27" s="15"/>
      <c r="B27" s="15"/>
      <c r="C27" s="15" t="s">
        <v>158</v>
      </c>
      <c r="D27" s="78"/>
      <c r="E27" s="12"/>
      <c r="F27" s="12"/>
      <c r="G27" s="12"/>
    </row>
    <row r="28" ht="22.75" customHeight="1" spans="1:7">
      <c r="A28" s="15"/>
      <c r="B28" s="15"/>
      <c r="C28" s="15" t="s">
        <v>159</v>
      </c>
      <c r="D28" s="78"/>
      <c r="E28" s="12"/>
      <c r="F28" s="12"/>
      <c r="G28" s="12"/>
    </row>
    <row r="29" ht="22.75" customHeight="1" spans="1:7">
      <c r="A29" s="15"/>
      <c r="B29" s="15"/>
      <c r="C29" s="15" t="s">
        <v>160</v>
      </c>
      <c r="D29" s="78"/>
      <c r="E29" s="12"/>
      <c r="F29" s="12"/>
      <c r="G29" s="12"/>
    </row>
    <row r="30" ht="22.75" customHeight="1" spans="1:7">
      <c r="A30" s="15"/>
      <c r="B30" s="15"/>
      <c r="C30" s="15" t="s">
        <v>161</v>
      </c>
      <c r="D30" s="78"/>
      <c r="E30" s="12"/>
      <c r="F30" s="12"/>
      <c r="G30" s="12"/>
    </row>
    <row r="31" ht="22.75" customHeight="1" spans="1:7">
      <c r="A31" s="15"/>
      <c r="B31" s="15"/>
      <c r="C31" s="15" t="s">
        <v>162</v>
      </c>
      <c r="D31" s="78"/>
      <c r="E31" s="12"/>
      <c r="F31" s="12"/>
      <c r="G31" s="12"/>
    </row>
    <row r="32" ht="22.75" customHeight="1" spans="1:7">
      <c r="A32" s="15"/>
      <c r="B32" s="15"/>
      <c r="C32" s="15" t="s">
        <v>163</v>
      </c>
      <c r="D32" s="78"/>
      <c r="E32" s="12"/>
      <c r="F32" s="12"/>
      <c r="G32" s="12"/>
    </row>
    <row r="33" ht="22.75" customHeight="1" spans="1:7">
      <c r="A33" s="15"/>
      <c r="B33" s="15"/>
      <c r="C33" s="15" t="s">
        <v>164</v>
      </c>
      <c r="D33" s="78"/>
      <c r="E33" s="12"/>
      <c r="F33" s="12"/>
      <c r="G33" s="12"/>
    </row>
    <row r="34" ht="22.75" customHeight="1" spans="1:7">
      <c r="A34" s="15"/>
      <c r="B34" s="15"/>
      <c r="C34" s="15" t="s">
        <v>165</v>
      </c>
      <c r="D34" s="78"/>
      <c r="E34" s="12"/>
      <c r="F34" s="12"/>
      <c r="G34" s="12"/>
    </row>
    <row r="35" ht="22.75" customHeight="1" spans="1:7">
      <c r="A35" s="15"/>
      <c r="B35" s="15"/>
      <c r="C35" s="15" t="s">
        <v>166</v>
      </c>
      <c r="D35" s="78"/>
      <c r="E35" s="12"/>
      <c r="F35" s="12"/>
      <c r="G35" s="12"/>
    </row>
    <row r="36" ht="22.75" customHeight="1" spans="1:7">
      <c r="A36" s="15"/>
      <c r="B36" s="15"/>
      <c r="C36" s="15" t="s">
        <v>167</v>
      </c>
      <c r="D36" s="77"/>
      <c r="E36" s="12"/>
      <c r="F36" s="12"/>
      <c r="G36" s="12"/>
    </row>
    <row r="37" ht="22.75" customHeight="1" spans="1:7">
      <c r="A37" s="47" t="s">
        <v>168</v>
      </c>
      <c r="B37" s="80">
        <f>B6</f>
        <v>9950668.01</v>
      </c>
      <c r="C37" s="47" t="s">
        <v>169</v>
      </c>
      <c r="D37" s="81">
        <f>D6</f>
        <v>9950668.01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7" sqref="E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63" t="s">
        <v>33</v>
      </c>
      <c r="K3" s="63"/>
    </row>
    <row r="4" ht="22.75" customHeight="1" spans="1:11">
      <c r="A4" s="47" t="s">
        <v>171</v>
      </c>
      <c r="B4" s="47" t="s">
        <v>114</v>
      </c>
      <c r="C4" s="47" t="s">
        <v>172</v>
      </c>
      <c r="D4" s="47"/>
      <c r="E4" s="47"/>
      <c r="F4" s="47" t="s">
        <v>173</v>
      </c>
      <c r="G4" s="47"/>
      <c r="H4" s="47"/>
      <c r="I4" s="47" t="s">
        <v>174</v>
      </c>
      <c r="J4" s="47"/>
      <c r="K4" s="47"/>
    </row>
    <row r="5" ht="22.75" customHeight="1" spans="1:11">
      <c r="A5" s="47"/>
      <c r="B5" s="47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6" t="s">
        <v>114</v>
      </c>
      <c r="B6" s="72">
        <f>B7</f>
        <v>9950668.01</v>
      </c>
      <c r="C6" s="72">
        <f>C7</f>
        <v>9950668.01</v>
      </c>
      <c r="D6" s="72">
        <f>D7</f>
        <v>9950668.01</v>
      </c>
      <c r="E6" s="72"/>
      <c r="F6" s="72"/>
      <c r="G6" s="72"/>
      <c r="H6" s="72"/>
      <c r="I6" s="72"/>
      <c r="J6" s="72"/>
      <c r="K6" s="72"/>
    </row>
    <row r="7" ht="22.75" customHeight="1" spans="1:11">
      <c r="A7" s="73" t="s">
        <v>175</v>
      </c>
      <c r="B7" s="72">
        <f>C7</f>
        <v>9950668.01</v>
      </c>
      <c r="C7" s="72">
        <f>D7</f>
        <v>9950668.01</v>
      </c>
      <c r="D7" s="74">
        <v>9950668.01</v>
      </c>
      <c r="E7" s="74"/>
      <c r="F7" s="74"/>
      <c r="G7" s="74"/>
      <c r="H7" s="74"/>
      <c r="I7" s="74"/>
      <c r="J7" s="74"/>
      <c r="K7" s="74"/>
    </row>
    <row r="8" ht="22.75" customHeight="1" spans="1:11">
      <c r="A8" s="75"/>
      <c r="B8" s="76"/>
      <c r="C8" s="76"/>
      <c r="D8" s="74"/>
      <c r="E8" s="74"/>
      <c r="F8" s="74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3" workbookViewId="0">
      <selection activeCell="E7" sqref="E7"/>
    </sheetView>
  </sheetViews>
  <sheetFormatPr defaultColWidth="10" defaultRowHeight="13.5" outlineLevelCol="4"/>
  <cols>
    <col min="1" max="1" width="12.875" customWidth="1"/>
    <col min="2" max="2" width="25.875" customWidth="1"/>
    <col min="3" max="3" width="18.125" customWidth="1"/>
    <col min="4" max="4" width="16.625" customWidth="1"/>
    <col min="5" max="5" width="15.875" customWidth="1"/>
  </cols>
  <sheetData>
    <row r="1" customFormat="1" ht="14.3" customHeight="1" spans="1:1">
      <c r="A1" s="50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63" t="s">
        <v>33</v>
      </c>
      <c r="D3" s="63"/>
      <c r="E3" s="63"/>
    </row>
    <row r="4" ht="22.75" customHeight="1" spans="1:5">
      <c r="A4" s="54" t="s">
        <v>109</v>
      </c>
      <c r="B4" s="54"/>
      <c r="C4" s="54" t="s">
        <v>172</v>
      </c>
      <c r="D4" s="54"/>
      <c r="E4" s="54"/>
    </row>
    <row r="5" ht="22.75" customHeight="1" spans="1:5">
      <c r="A5" s="64" t="s">
        <v>177</v>
      </c>
      <c r="B5" s="64" t="s">
        <v>178</v>
      </c>
      <c r="C5" s="65" t="s">
        <v>114</v>
      </c>
      <c r="D5" s="64" t="s">
        <v>111</v>
      </c>
      <c r="E5" s="64" t="s">
        <v>112</v>
      </c>
    </row>
    <row r="6" ht="22.75" customHeight="1" spans="1:5">
      <c r="A6" s="66"/>
      <c r="B6" s="67" t="s">
        <v>114</v>
      </c>
      <c r="C6" s="65">
        <v>9950668.01</v>
      </c>
      <c r="D6" s="65">
        <v>9950668.01</v>
      </c>
      <c r="E6" s="68"/>
    </row>
    <row r="7" ht="29" customHeight="1" spans="1:5">
      <c r="A7" s="36" t="s">
        <v>179</v>
      </c>
      <c r="B7" s="39" t="s">
        <v>180</v>
      </c>
      <c r="C7" s="56" t="s">
        <v>117</v>
      </c>
      <c r="D7" s="56" t="s">
        <v>117</v>
      </c>
      <c r="E7" s="69"/>
    </row>
    <row r="8" ht="29" customHeight="1" spans="1:5">
      <c r="A8" s="39" t="s">
        <v>181</v>
      </c>
      <c r="B8" s="39" t="s">
        <v>182</v>
      </c>
      <c r="C8" s="70" t="s">
        <v>117</v>
      </c>
      <c r="D8" s="70" t="s">
        <v>117</v>
      </c>
      <c r="E8" s="69"/>
    </row>
    <row r="9" ht="29" customHeight="1" spans="1:5">
      <c r="A9" s="39" t="s">
        <v>183</v>
      </c>
      <c r="B9" s="39" t="s">
        <v>184</v>
      </c>
      <c r="C9" s="70" t="s">
        <v>117</v>
      </c>
      <c r="D9" s="70" t="s">
        <v>117</v>
      </c>
      <c r="E9" s="71"/>
    </row>
    <row r="10" ht="29" customHeight="1" spans="1:5">
      <c r="A10" s="36">
        <v>208</v>
      </c>
      <c r="B10" s="39" t="s">
        <v>185</v>
      </c>
      <c r="C10" s="56">
        <v>820393.87</v>
      </c>
      <c r="D10" s="56">
        <v>820393.87</v>
      </c>
      <c r="E10" s="43"/>
    </row>
    <row r="11" ht="29" customHeight="1" spans="1:5">
      <c r="A11" s="39" t="s">
        <v>186</v>
      </c>
      <c r="B11" s="39" t="s">
        <v>187</v>
      </c>
      <c r="C11" s="70">
        <v>770462.4</v>
      </c>
      <c r="D11" s="70">
        <v>770462.4</v>
      </c>
      <c r="E11" s="43"/>
    </row>
    <row r="12" ht="29" customHeight="1" spans="1:5">
      <c r="A12" s="39" t="s">
        <v>188</v>
      </c>
      <c r="B12" s="39" t="s">
        <v>189</v>
      </c>
      <c r="C12" s="70" t="s">
        <v>122</v>
      </c>
      <c r="D12" s="70" t="s">
        <v>122</v>
      </c>
      <c r="E12" s="43"/>
    </row>
    <row r="13" ht="29" customHeight="1" spans="1:5">
      <c r="A13" s="39" t="s">
        <v>190</v>
      </c>
      <c r="B13" s="39" t="s">
        <v>191</v>
      </c>
      <c r="C13" s="70" t="s">
        <v>124</v>
      </c>
      <c r="D13" s="70" t="s">
        <v>124</v>
      </c>
      <c r="E13" s="70"/>
    </row>
    <row r="14" ht="29" customHeight="1" spans="1:5">
      <c r="A14" s="39" t="s">
        <v>192</v>
      </c>
      <c r="B14" s="39" t="s">
        <v>193</v>
      </c>
      <c r="C14" s="70" t="s">
        <v>126</v>
      </c>
      <c r="D14" s="70" t="s">
        <v>126</v>
      </c>
      <c r="E14" s="70"/>
    </row>
    <row r="15" ht="29" customHeight="1" spans="1:5">
      <c r="A15" s="39" t="s">
        <v>194</v>
      </c>
      <c r="B15" s="39" t="s">
        <v>193</v>
      </c>
      <c r="C15" s="70" t="s">
        <v>126</v>
      </c>
      <c r="D15" s="70" t="s">
        <v>126</v>
      </c>
      <c r="E15" s="70"/>
    </row>
    <row r="16" ht="29" customHeight="1" spans="1:5">
      <c r="A16" s="36" t="s">
        <v>195</v>
      </c>
      <c r="B16" s="39" t="s">
        <v>196</v>
      </c>
      <c r="C16" s="56" t="s">
        <v>130</v>
      </c>
      <c r="D16" s="56" t="s">
        <v>130</v>
      </c>
      <c r="E16" s="70"/>
    </row>
    <row r="17" ht="29" customHeight="1" spans="1:5">
      <c r="A17" s="39" t="s">
        <v>197</v>
      </c>
      <c r="B17" s="39" t="s">
        <v>198</v>
      </c>
      <c r="C17" s="70" t="s">
        <v>130</v>
      </c>
      <c r="D17" s="70" t="s">
        <v>130</v>
      </c>
      <c r="E17" s="70"/>
    </row>
    <row r="18" ht="29" customHeight="1" spans="1:5">
      <c r="A18" s="39" t="s">
        <v>199</v>
      </c>
      <c r="B18" s="39" t="s">
        <v>200</v>
      </c>
      <c r="C18" s="70" t="s">
        <v>130</v>
      </c>
      <c r="D18" s="70" t="s">
        <v>130</v>
      </c>
      <c r="E18" s="7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4" workbookViewId="0">
      <selection activeCell="D15" sqref="D15"/>
    </sheetView>
  </sheetViews>
  <sheetFormatPr defaultColWidth="10" defaultRowHeight="13.5" outlineLevelCol="5"/>
  <cols>
    <col min="1" max="1" width="11.5" customWidth="1"/>
    <col min="2" max="2" width="20.625" customWidth="1"/>
    <col min="3" max="3" width="16.75" style="49" customWidth="1"/>
    <col min="4" max="4" width="17.25" style="49" customWidth="1"/>
    <col min="5" max="5" width="17.875" style="49" customWidth="1"/>
  </cols>
  <sheetData>
    <row r="1" ht="18.05" customHeight="1" spans="1:5">
      <c r="A1" s="10"/>
      <c r="B1" s="10"/>
      <c r="C1" s="50"/>
      <c r="D1" s="50"/>
      <c r="E1" s="50"/>
    </row>
    <row r="2" ht="39.85" customHeight="1" spans="1:5">
      <c r="A2" s="11" t="s">
        <v>201</v>
      </c>
      <c r="B2" s="11"/>
      <c r="C2" s="11"/>
      <c r="D2" s="11"/>
      <c r="E2" s="11"/>
    </row>
    <row r="3" ht="22.75" customHeight="1" spans="1:5">
      <c r="A3" s="51"/>
      <c r="B3" s="51"/>
      <c r="C3" s="52"/>
      <c r="D3" s="52"/>
      <c r="E3" s="53" t="s">
        <v>33</v>
      </c>
    </row>
    <row r="4" ht="22.75" customHeight="1" spans="1:5">
      <c r="A4" s="54" t="s">
        <v>202</v>
      </c>
      <c r="B4" s="54"/>
      <c r="C4" s="54" t="s">
        <v>203</v>
      </c>
      <c r="D4" s="54"/>
      <c r="E4" s="54"/>
    </row>
    <row r="5" ht="22.75" customHeight="1" spans="1:5">
      <c r="A5" s="54" t="s">
        <v>177</v>
      </c>
      <c r="B5" s="54" t="s">
        <v>178</v>
      </c>
      <c r="C5" s="54" t="s">
        <v>114</v>
      </c>
      <c r="D5" s="54" t="s">
        <v>204</v>
      </c>
      <c r="E5" s="54" t="s">
        <v>205</v>
      </c>
    </row>
    <row r="6" ht="22.75" customHeight="1" spans="1:5">
      <c r="A6" s="54"/>
      <c r="B6" s="55" t="s">
        <v>114</v>
      </c>
      <c r="C6" s="56">
        <f>C7+C16+C31</f>
        <v>9950668.01</v>
      </c>
      <c r="D6" s="56">
        <f>D7+D31</f>
        <v>8612354.48</v>
      </c>
      <c r="E6" s="56">
        <f>E7+E16+E31</f>
        <v>1338313.53</v>
      </c>
    </row>
    <row r="7" ht="27" customHeight="1" spans="1:5">
      <c r="A7" s="36" t="s">
        <v>206</v>
      </c>
      <c r="B7" s="37" t="s">
        <v>207</v>
      </c>
      <c r="C7" s="33">
        <f>SUM(C8:C15)</f>
        <v>8509994.48</v>
      </c>
      <c r="D7" s="33">
        <f>D8+D9+D10+D11+D12+D13+D14+D15</f>
        <v>8509994.48</v>
      </c>
      <c r="E7" s="38"/>
    </row>
    <row r="8" ht="27" customHeight="1" spans="1:5">
      <c r="A8" s="39" t="s">
        <v>208</v>
      </c>
      <c r="B8" s="40" t="s">
        <v>209</v>
      </c>
      <c r="C8" s="57">
        <f t="shared" ref="C8:C15" si="0">D8+E8</f>
        <v>2898538.9</v>
      </c>
      <c r="D8" s="57" t="s">
        <v>210</v>
      </c>
      <c r="E8" s="41"/>
    </row>
    <row r="9" ht="27" customHeight="1" spans="1:5">
      <c r="A9" s="39" t="s">
        <v>211</v>
      </c>
      <c r="B9" s="40" t="s">
        <v>212</v>
      </c>
      <c r="C9" s="57">
        <f t="shared" si="0"/>
        <v>930239.1</v>
      </c>
      <c r="D9" s="57" t="s">
        <v>213</v>
      </c>
      <c r="E9" s="58"/>
    </row>
    <row r="10" ht="27" customHeight="1" spans="1:5">
      <c r="A10" s="39" t="s">
        <v>214</v>
      </c>
      <c r="B10" s="40" t="s">
        <v>215</v>
      </c>
      <c r="C10" s="57">
        <f t="shared" si="0"/>
        <v>1486100</v>
      </c>
      <c r="D10" s="57" t="s">
        <v>216</v>
      </c>
      <c r="E10" s="58"/>
    </row>
    <row r="11" ht="27" customHeight="1" spans="1:5">
      <c r="A11" s="39" t="s">
        <v>217</v>
      </c>
      <c r="B11" s="40" t="s">
        <v>218</v>
      </c>
      <c r="C11" s="57">
        <f t="shared" si="0"/>
        <v>1515843</v>
      </c>
      <c r="D11" s="57" t="s">
        <v>219</v>
      </c>
      <c r="E11" s="58"/>
    </row>
    <row r="12" ht="27" customHeight="1" spans="1:5">
      <c r="A12" s="39" t="s">
        <v>220</v>
      </c>
      <c r="B12" s="40" t="s">
        <v>189</v>
      </c>
      <c r="C12" s="57">
        <f t="shared" si="0"/>
        <v>668102.4</v>
      </c>
      <c r="D12" s="57" t="s">
        <v>124</v>
      </c>
      <c r="E12" s="58"/>
    </row>
    <row r="13" ht="27" customHeight="1" spans="1:5">
      <c r="A13" s="39" t="s">
        <v>221</v>
      </c>
      <c r="B13" s="40" t="s">
        <v>222</v>
      </c>
      <c r="C13" s="57">
        <f t="shared" si="0"/>
        <v>490890.66</v>
      </c>
      <c r="D13" s="57" t="s">
        <v>130</v>
      </c>
      <c r="E13" s="58"/>
    </row>
    <row r="14" ht="27" customHeight="1" spans="1:5">
      <c r="A14" s="39" t="s">
        <v>223</v>
      </c>
      <c r="B14" s="40" t="s">
        <v>224</v>
      </c>
      <c r="C14" s="57">
        <f t="shared" si="0"/>
        <v>49931.47</v>
      </c>
      <c r="D14" s="57" t="s">
        <v>126</v>
      </c>
      <c r="E14" s="58"/>
    </row>
    <row r="15" ht="27" customHeight="1" spans="1:5">
      <c r="A15" s="39" t="s">
        <v>225</v>
      </c>
      <c r="B15" s="40" t="s">
        <v>226</v>
      </c>
      <c r="C15" s="57">
        <f t="shared" si="0"/>
        <v>470348.95</v>
      </c>
      <c r="D15" s="57" t="s">
        <v>227</v>
      </c>
      <c r="E15" s="58"/>
    </row>
    <row r="16" ht="27" customHeight="1" spans="1:5">
      <c r="A16" s="36" t="s">
        <v>228</v>
      </c>
      <c r="B16" s="37" t="s">
        <v>229</v>
      </c>
      <c r="C16" s="33">
        <f t="shared" ref="C16:C34" si="1">E16</f>
        <v>1338313.53</v>
      </c>
      <c r="D16" s="38"/>
      <c r="E16" s="38">
        <f>SUM(E17:E30)</f>
        <v>1338313.53</v>
      </c>
    </row>
    <row r="17" ht="27" customHeight="1" spans="1:5">
      <c r="A17" s="39" t="s">
        <v>230</v>
      </c>
      <c r="B17" s="40" t="s">
        <v>231</v>
      </c>
      <c r="C17" s="41">
        <f t="shared" si="1"/>
        <v>340000</v>
      </c>
      <c r="D17" s="58"/>
      <c r="E17" s="41">
        <v>340000</v>
      </c>
    </row>
    <row r="18" ht="27" customHeight="1" spans="1:5">
      <c r="A18" s="39" t="s">
        <v>232</v>
      </c>
      <c r="B18" s="40" t="s">
        <v>233</v>
      </c>
      <c r="C18" s="41">
        <f t="shared" si="1"/>
        <v>10000</v>
      </c>
      <c r="D18" s="58"/>
      <c r="E18" s="41">
        <v>10000</v>
      </c>
    </row>
    <row r="19" ht="27" customHeight="1" spans="1:5">
      <c r="A19" s="39" t="s">
        <v>234</v>
      </c>
      <c r="B19" s="40" t="s">
        <v>235</v>
      </c>
      <c r="C19" s="41">
        <f t="shared" si="1"/>
        <v>25000</v>
      </c>
      <c r="D19" s="58"/>
      <c r="E19" s="41">
        <v>25000</v>
      </c>
    </row>
    <row r="20" ht="27" customHeight="1" spans="1:5">
      <c r="A20" s="39" t="s">
        <v>236</v>
      </c>
      <c r="B20" s="40" t="s">
        <v>237</v>
      </c>
      <c r="C20" s="41">
        <f t="shared" si="1"/>
        <v>86000</v>
      </c>
      <c r="D20" s="58"/>
      <c r="E20" s="41">
        <v>86000</v>
      </c>
    </row>
    <row r="21" ht="27" customHeight="1" spans="1:5">
      <c r="A21" s="39" t="s">
        <v>238</v>
      </c>
      <c r="B21" s="40" t="s">
        <v>239</v>
      </c>
      <c r="C21" s="41">
        <f t="shared" si="1"/>
        <v>60000</v>
      </c>
      <c r="D21" s="58"/>
      <c r="E21" s="41">
        <v>60000</v>
      </c>
    </row>
    <row r="22" ht="27" customHeight="1" spans="1:5">
      <c r="A22" s="39" t="s">
        <v>240</v>
      </c>
      <c r="B22" s="40" t="s">
        <v>241</v>
      </c>
      <c r="C22" s="41">
        <f t="shared" si="1"/>
        <v>180000</v>
      </c>
      <c r="D22" s="58"/>
      <c r="E22" s="41">
        <v>180000</v>
      </c>
    </row>
    <row r="23" ht="27" customHeight="1" spans="1:5">
      <c r="A23" s="39" t="s">
        <v>242</v>
      </c>
      <c r="B23" s="40" t="s">
        <v>243</v>
      </c>
      <c r="C23" s="41">
        <f t="shared" si="1"/>
        <v>80000</v>
      </c>
      <c r="D23" s="58"/>
      <c r="E23" s="41">
        <v>80000</v>
      </c>
    </row>
    <row r="24" ht="27" customHeight="1" spans="1:5">
      <c r="A24" s="39" t="s">
        <v>244</v>
      </c>
      <c r="B24" s="40" t="s">
        <v>245</v>
      </c>
      <c r="C24" s="41">
        <f t="shared" si="1"/>
        <v>80000</v>
      </c>
      <c r="D24" s="58"/>
      <c r="E24" s="41">
        <v>80000</v>
      </c>
    </row>
    <row r="25" ht="27" customHeight="1" spans="1:5">
      <c r="A25" s="39" t="s">
        <v>246</v>
      </c>
      <c r="B25" s="40" t="s">
        <v>247</v>
      </c>
      <c r="C25" s="41">
        <f t="shared" si="1"/>
        <v>40000</v>
      </c>
      <c r="D25" s="58"/>
      <c r="E25" s="41">
        <v>40000</v>
      </c>
    </row>
    <row r="26" ht="27" customHeight="1" spans="1:5">
      <c r="A26" s="39" t="s">
        <v>248</v>
      </c>
      <c r="B26" s="40" t="s">
        <v>249</v>
      </c>
      <c r="C26" s="41">
        <f t="shared" si="1"/>
        <v>70000</v>
      </c>
      <c r="D26" s="58"/>
      <c r="E26" s="41">
        <v>70000</v>
      </c>
    </row>
    <row r="27" ht="27" customHeight="1" spans="1:5">
      <c r="A27" s="39" t="s">
        <v>250</v>
      </c>
      <c r="B27" s="40" t="s">
        <v>251</v>
      </c>
      <c r="C27" s="41">
        <f t="shared" si="1"/>
        <v>106311.62</v>
      </c>
      <c r="D27" s="58"/>
      <c r="E27" s="41">
        <v>106311.62</v>
      </c>
    </row>
    <row r="28" ht="27" customHeight="1" spans="1:6">
      <c r="A28" s="39" t="s">
        <v>252</v>
      </c>
      <c r="B28" s="40" t="s">
        <v>253</v>
      </c>
      <c r="C28" s="41">
        <f t="shared" si="1"/>
        <v>80601.91</v>
      </c>
      <c r="D28" s="58"/>
      <c r="E28" s="41">
        <v>80601.91</v>
      </c>
      <c r="F28" s="59"/>
    </row>
    <row r="29" ht="27" customHeight="1" spans="1:5">
      <c r="A29" s="39" t="s">
        <v>254</v>
      </c>
      <c r="B29" s="40" t="s">
        <v>255</v>
      </c>
      <c r="C29" s="41">
        <f t="shared" si="1"/>
        <v>40000</v>
      </c>
      <c r="D29" s="58"/>
      <c r="E29" s="41">
        <v>40000</v>
      </c>
    </row>
    <row r="30" ht="27" customHeight="1" spans="1:5">
      <c r="A30" s="39" t="s">
        <v>256</v>
      </c>
      <c r="B30" s="40" t="s">
        <v>257</v>
      </c>
      <c r="C30" s="41">
        <f t="shared" si="1"/>
        <v>140400</v>
      </c>
      <c r="D30" s="58"/>
      <c r="E30" s="41">
        <v>140400</v>
      </c>
    </row>
    <row r="31" ht="27" customHeight="1" spans="1:5">
      <c r="A31" s="36" t="s">
        <v>258</v>
      </c>
      <c r="B31" s="37" t="s">
        <v>259</v>
      </c>
      <c r="C31" s="33">
        <f>C32+C33</f>
        <v>102360</v>
      </c>
      <c r="D31" s="33">
        <f>D32+D33</f>
        <v>102360</v>
      </c>
      <c r="E31" s="58"/>
    </row>
    <row r="32" ht="27" customHeight="1" spans="1:5">
      <c r="A32" s="39" t="s">
        <v>232</v>
      </c>
      <c r="B32" s="40" t="s">
        <v>260</v>
      </c>
      <c r="C32" s="41">
        <f>D32+E32</f>
        <v>24000</v>
      </c>
      <c r="D32" s="41">
        <v>24000</v>
      </c>
      <c r="E32" s="58"/>
    </row>
    <row r="33" ht="27" customHeight="1" spans="1:5">
      <c r="A33" s="39" t="s">
        <v>234</v>
      </c>
      <c r="B33" s="40" t="s">
        <v>261</v>
      </c>
      <c r="C33" s="60">
        <f>D33+E33</f>
        <v>78360</v>
      </c>
      <c r="D33" s="61">
        <v>78360</v>
      </c>
      <c r="E33" s="6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2024-03-01T10:46:31Z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59E13993943944E0800FD13BC3D5E72E_13</vt:lpwstr>
  </property>
</Properties>
</file>