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950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17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表2!$A$1:$B$31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<sst xmlns="http://schemas.openxmlformats.org/spreadsheetml/2006/main" count="284">
  <si>
    <t>单位代码：</t>
  </si>
  <si>
    <t>单位名称：</t>
  </si>
  <si>
    <t>宁县第三中学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</si>
  <si>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</si>
  <si>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</si>
  <si>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</si>
  <si>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</si>
  <si>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</si>
  <si>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</si>
  <si>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</si>
  <si>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</si>
  <si>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</si>
  <si>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</si>
  <si>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</si>
  <si>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</si>
  <si>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</si>
  <si>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</si>
  <si>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</si>
  <si>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</si>
  <si>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</si>
  <si>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</si>
  <si>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</si>
  <si>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</si>
  <si>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</si>
  <si>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</si>
  <si>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</si>
  <si>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</si>
  <si>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</si>
  <si>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</si>
  <si>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</si>
  <si>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</si>
  <si>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</si>
  <si>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</si>
  <si>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</si>
  <si>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</si>
  <si>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</si>
  <si>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</si>
  <si>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</si>
  <si>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</si>
  <si>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</si>
  <si>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</si>
  <si>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</si>
  <si>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</si>
  <si>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</si>
  <si>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</si>
  <si>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</si>
  <si>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</si>
  <si>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</si>
  <si>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</si>
  <si>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</si>
  <si>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</si>
  <si>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</si>
  <si>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</si>
  <si>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</si>
  <si>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</si>
  <si>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</si>
  <si>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</si>
  <si>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</si>
  <si>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</si>
  <si>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</si>
  <si>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</si>
  <si>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</si>
  <si>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</si>
  <si>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</si>
  <si>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</si>
  <si>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</si>
  <si>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</si>
  <si>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</si>
  <si>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</si>
  <si>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</si>
  <si>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</si>
  <si>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</si>
  <si>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</si>
  <si>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</si>
  <si>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</si>
  <si>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</si>
  <si>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</si>
  <si>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</si>
  <si>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</si>
  <si>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</si>
  <si>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</si>
  <si>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</si>
  <si>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</si>
  <si>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</si>
  <si>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</si>
  <si>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</si>
  <si>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</si>
  <si>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</si>
  <si>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</si>
  <si>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</si>
  <si>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</si>
  <si>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</si>
  <si>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</si>
  <si>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</si>
  <si>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</si>
  <si>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</si>
  <si>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</si>
  <si>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</si>
  <si>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</si>
  <si>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</si>
  <si>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</si>
  <si>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</si>
  <si>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</si>
  <si>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</si>
  <si>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</si>
  <si>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</si>
  <si>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</si>
  <si>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</si>
  <si>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</si>
  <si>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</si>
  <si>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</si>
  <si>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</si>
  <si>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</si>
  <si>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</si>
  <si>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</si>
  <si>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205   教育</t>
  </si>
  <si>
    <t>6606005.14</t>
  </si>
  <si>
    <t>20502   普通教育</t>
  </si>
  <si>
    <t>2050203    初中教育</t>
  </si>
  <si>
    <t>208   社会保障和就业支出</t>
  </si>
  <si>
    <t>20805 行政事业单位养老支出</t>
  </si>
  <si>
    <t>2080502   事业单位离退休</t>
  </si>
  <si>
    <t>2080505   机关事业单位基本养老保险缴费支出</t>
  </si>
  <si>
    <t>20899 其他社会保障和就业支出</t>
  </si>
  <si>
    <t>2089999  其他社会保障和就业支出</t>
  </si>
  <si>
    <t>210   卫生健康支出</t>
  </si>
  <si>
    <t>21011    行政事业单位医疗</t>
  </si>
  <si>
    <t>2101102    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</si>
  <si>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</si>
  <si>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</si>
  <si>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</si>
  <si>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</si>
  <si>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</si>
  <si>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</si>
  <si>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</si>
  <si>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</si>
  <si>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</si>
  <si>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</si>
  <si>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</si>
  <si>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</si>
  <si>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</si>
  <si>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</si>
  <si>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</si>
  <si>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</si>
  <si>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</si>
  <si>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</si>
  <si>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</si>
  <si>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</si>
  <si>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</si>
  <si>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</si>
  <si>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</si>
  <si>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</si>
  <si>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</si>
  <si>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</si>
  <si>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</si>
  <si>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</si>
  <si>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</si>
  <si>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</si>
  <si>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</si>
  <si>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</si>
  <si>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</si>
  <si>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</si>
  <si>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</si>
  <si>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</si>
  <si>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</si>
  <si>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</si>
  <si>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</si>
  <si>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</si>
  <si>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</si>
  <si>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</si>
  <si>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</si>
  <si>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208043  宁县第三中学</t>
  </si>
  <si>
    <t>一般公共预算支出情况表</t>
  </si>
  <si>
    <t>科目编码</t>
  </si>
  <si>
    <t>科目名称</t>
  </si>
  <si>
    <t xml:space="preserve">205   </t>
  </si>
  <si>
    <t>教育</t>
  </si>
  <si>
    <t xml:space="preserve">20502   </t>
  </si>
  <si>
    <t>普通教育</t>
  </si>
  <si>
    <t xml:space="preserve">2050203    </t>
  </si>
  <si>
    <t>初中教育</t>
  </si>
  <si>
    <t xml:space="preserve">208   </t>
  </si>
  <si>
    <t>社会保障和就业支出</t>
  </si>
  <si>
    <t xml:space="preserve">20805 </t>
  </si>
  <si>
    <t>行政事业单位养老支出</t>
  </si>
  <si>
    <t xml:space="preserve">2080502   </t>
  </si>
  <si>
    <t>事业单位离退休</t>
  </si>
  <si>
    <t xml:space="preserve">2080505   </t>
  </si>
  <si>
    <t>机关事业单位基本养老保险缴费支出</t>
  </si>
  <si>
    <t xml:space="preserve">20899 </t>
  </si>
  <si>
    <t>其他社会保障和就业支出</t>
  </si>
  <si>
    <t xml:space="preserve">2089999  </t>
  </si>
  <si>
    <t xml:space="preserve">210   </t>
  </si>
  <si>
    <t>卫生健康支出</t>
  </si>
  <si>
    <t xml:space="preserve">21011    </t>
  </si>
  <si>
    <t>行政事业单位医疗</t>
  </si>
  <si>
    <t xml:space="preserve">2101102    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</si>
  <si>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</si>
  <si>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</si>
  <si>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</si>
  <si>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</si>
  <si>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</si>
  <si>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</si>
  <si>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合   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</si>
  <si>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</si>
  <si>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</si>
  <si>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</si>
  <si>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</si>
  <si>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</si>
  <si>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</si>
  <si>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</si>
  <si>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</si>
  <si>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</si>
  <si>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</si>
  <si>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</si>
  <si>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</si>
  <si>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</si>
  <si>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</si>
  <si>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</si>
  <si>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</si>
  <si>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</si>
  <si>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</si>
  <si>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</si>
  <si>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</si>
  <si>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</si>
  <si>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</si>
  <si>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</si>
  <si>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</si>
  <si>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30228</t>
  </si>
  <si>
    <t xml:space="preserve">   工会会经费</t>
  </si>
  <si>
    <t xml:space="preserve">  30229</t>
  </si>
  <si>
    <t xml:space="preserve">   福利费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</si>
  <si>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</si>
  <si>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</si>
  <si>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</si>
  <si>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</si>
  <si>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</si>
  <si>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</si>
  <si>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</si>
  <si>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</si>
  <si>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</si>
  <si>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</si>
  <si>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</si>
  <si>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</si>
  <si>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</si>
  <si>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</si>
  <si>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</si>
  <si>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</si>
  <si>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</si>
  <si>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</si>
  <si>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</si>
  <si>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</si>
  <si>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</si>
  <si>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</si>
  <si>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</si>
  <si>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</si>
  <si>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</si>
  <si>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</si>
  <si>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</si>
  <si>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</si>
  <si>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</si>
  <si>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208043 宁县第三中学</t>
  </si>
  <si>
    <t>一般公共预算机关运行经费</t>
  </si>
  <si>
    <t>序号</t>
  </si>
  <si>
    <t>经济科目编码</t>
  </si>
  <si>
    <t>经济科目名称</t>
  </si>
  <si>
    <t>30228</t>
  </si>
  <si>
    <t>工会经费</t>
  </si>
  <si>
    <t>30229</t>
  </si>
  <si>
    <t>福利费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</si>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</sst>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#,##0.00_ "/>
    <numFmt numFmtId="178" formatCode="yyyy\-mm\-dd"/>
    <numFmt numFmtId="179" formatCode="#0.00"/>
    <numFmt numFmtId="180" formatCode="#,##0.00_ ;[Red]\-#,##0.00\ "/>
  </numFmts>
  <fonts count="53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"/>
      <scheme val="minor"/>
    </font>
    <font>
      <sz val="19"/>
      <name val="SimSun"/>
      <charset val="134"/>
    </font>
    <font>
      <b/>
      <sz val="10"/>
      <name val="SimSun"/>
      <charset val="134"/>
    </font>
    <font>
      <sz val="10"/>
      <name val="宋体"/>
      <charset val="134"/>
    </font>
    <font>
      <b/>
      <sz val="11"/>
      <color indexed="8"/>
      <name val="宋体"/>
      <charset val="1"/>
      <scheme val="minor"/>
    </font>
    <font>
      <b/>
      <sz val="9"/>
      <name val="SimSun"/>
      <charset val="134"/>
    </font>
    <font>
      <sz val="10"/>
      <name val="Hiragino Sans GB"/>
      <charset val="134"/>
    </font>
    <font>
      <sz val="10"/>
      <color indexed="8"/>
      <name val="宋体"/>
      <charset val="1"/>
      <scheme val="minor"/>
    </font>
    <font>
      <u/>
      <sz val="9"/>
      <color indexed="12"/>
      <name val="宋体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5" fillId="19" borderId="9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11" borderId="6" applyNumberFormat="0" applyFont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6" borderId="4" applyNumberFormat="0" applyAlignment="0" applyProtection="0">
      <alignment vertical="center"/>
    </xf>
    <xf numFmtId="0" fontId="51" fillId="6" borderId="9" applyNumberFormat="0" applyAlignment="0" applyProtection="0">
      <alignment vertical="center"/>
    </xf>
    <xf numFmtId="0" fontId="47" fillId="22" borderId="11" applyNumberFormat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0" fillId="0" borderId="0"/>
  </cellStyleXfs>
  <cellXfs count="11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/>
    </xf>
    <xf numFmtId="49" fontId="16" fillId="0" borderId="1" xfId="0" applyNumberFormat="1" applyFont="1" applyFill="1" applyBorder="1" applyAlignment="1" applyProtection="1">
      <alignment horizontal="left" vertical="center"/>
    </xf>
    <xf numFmtId="177" fontId="16" fillId="0" borderId="1" xfId="0" applyNumberFormat="1" applyFont="1" applyFill="1" applyBorder="1" applyAlignment="1" applyProtection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49" fontId="17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176" fontId="17" fillId="0" borderId="1" xfId="0" applyNumberFormat="1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left" vertical="center"/>
    </xf>
    <xf numFmtId="176" fontId="17" fillId="0" borderId="1" xfId="0" applyNumberFormat="1" applyFont="1" applyFill="1" applyBorder="1" applyAlignment="1" applyProtection="1">
      <alignment horizontal="center" vertical="center" wrapText="1"/>
    </xf>
    <xf numFmtId="176" fontId="14" fillId="0" borderId="1" xfId="0" applyNumberFormat="1" applyFont="1" applyFill="1" applyBorder="1" applyAlignment="1" applyProtection="1">
      <alignment horizontal="center" vertical="center" wrapText="1"/>
    </xf>
    <xf numFmtId="180" fontId="14" fillId="0" borderId="1" xfId="0" applyNumberFormat="1" applyFont="1" applyFill="1" applyBorder="1" applyAlignment="1" applyProtection="1">
      <alignment horizontal="center" vertical="center" wrapText="1"/>
    </xf>
    <xf numFmtId="180" fontId="21" fillId="0" borderId="1" xfId="0" applyNumberFormat="1" applyFont="1" applyFill="1" applyBorder="1" applyAlignment="1" applyProtection="1">
      <alignment horizontal="center" vertical="center" wrapText="1"/>
    </xf>
    <xf numFmtId="180" fontId="17" fillId="0" borderId="1" xfId="0" applyNumberFormat="1" applyFont="1" applyFill="1" applyBorder="1" applyAlignment="1" applyProtection="1">
      <alignment horizontal="center" vertical="center" wrapText="1"/>
    </xf>
    <xf numFmtId="180" fontId="14" fillId="0" borderId="1" xfId="0" applyNumberFormat="1" applyFont="1" applyFill="1" applyBorder="1" applyAlignment="1" applyProtection="1">
      <alignment horizontal="righ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180" fontId="17" fillId="0" borderId="1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4" fontId="20" fillId="3" borderId="1" xfId="0" applyNumberFormat="1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22" fillId="0" borderId="1" xfId="0" applyFont="1" applyBorder="1">
      <alignment vertical="center"/>
    </xf>
    <xf numFmtId="0" fontId="20" fillId="0" borderId="2" xfId="0" applyFont="1" applyBorder="1" applyAlignment="1">
      <alignment horizontal="center" vertical="center" wrapText="1"/>
    </xf>
    <xf numFmtId="180" fontId="17" fillId="0" borderId="1" xfId="0" applyNumberFormat="1" applyFont="1" applyFill="1" applyBorder="1" applyAlignment="1" applyProtection="1">
      <alignment horizontal="center" vertical="center"/>
    </xf>
    <xf numFmtId="4" fontId="23" fillId="0" borderId="2" xfId="0" applyNumberFormat="1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horizontal="left" vertical="center" wrapText="1"/>
    </xf>
    <xf numFmtId="4" fontId="2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9" fontId="9" fillId="0" borderId="2" xfId="0" applyNumberFormat="1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right" vertical="center" wrapText="1"/>
    </xf>
    <xf numFmtId="179" fontId="24" fillId="0" borderId="2" xfId="0" applyNumberFormat="1" applyFont="1" applyBorder="1" applyAlignment="1">
      <alignment horizontal="center" vertical="center" wrapText="1"/>
    </xf>
    <xf numFmtId="179" fontId="24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9" fontId="20" fillId="0" borderId="2" xfId="0" applyNumberFormat="1" applyFont="1" applyBorder="1" applyAlignment="1">
      <alignment vertical="center" wrapText="1"/>
    </xf>
    <xf numFmtId="179" fontId="20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176" fontId="15" fillId="0" borderId="1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</xf>
    <xf numFmtId="176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80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80" fontId="27" fillId="0" borderId="1" xfId="0" applyNumberFormat="1" applyFont="1" applyFill="1" applyBorder="1" applyAlignment="1">
      <alignment horizontal="right" vertical="center"/>
    </xf>
    <xf numFmtId="0" fontId="17" fillId="0" borderId="1" xfId="49" applyFont="1" applyFill="1" applyBorder="1" applyAlignment="1" applyProtection="1">
      <alignment vertical="center"/>
    </xf>
    <xf numFmtId="0" fontId="17" fillId="0" borderId="1" xfId="49" applyFont="1" applyFill="1" applyBorder="1" applyAlignment="1" applyProtection="1">
      <alignment horizontal="center" vertical="center"/>
    </xf>
    <xf numFmtId="180" fontId="17" fillId="0" borderId="1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4" fontId="23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 wrapText="1"/>
    </xf>
    <xf numFmtId="178" fontId="9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F16" sqref="F16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13">
        <v>208043</v>
      </c>
      <c r="D3" s="113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14" t="s">
        <v>3</v>
      </c>
      <c r="C6" s="114"/>
      <c r="D6" s="114"/>
      <c r="E6" s="114"/>
      <c r="F6" s="114"/>
      <c r="G6" s="114"/>
      <c r="H6" s="114"/>
      <c r="I6" s="114"/>
      <c r="J6" s="114"/>
      <c r="K6" s="114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15" t="s">
        <v>5</v>
      </c>
      <c r="G10" s="116">
        <v>45363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15" t="s">
        <v>6</v>
      </c>
      <c r="C12" s="117"/>
      <c r="D12" s="12"/>
      <c r="E12" s="115" t="s">
        <v>7</v>
      </c>
      <c r="F12" s="10"/>
      <c r="G12" s="12"/>
      <c r="H12" s="115" t="s">
        <v>8</v>
      </c>
      <c r="I12" s="10"/>
      <c r="J12" s="12"/>
      <c r="K12" s="12"/>
    </row>
    <row r="13" ht="14.3" customHeight="1" spans="1:11">
      <c r="A13" s="10"/>
      <c r="B13" s="10"/>
      <c r="C13" s="10" t="s">
        <v>9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H15"/>
  <sheetViews>
    <sheetView workbookViewId="0">
      <selection activeCell="G20" sqref="G20"/>
    </sheetView>
  </sheetViews>
  <sheetFormatPr defaultColWidth="10" defaultRowHeight="13.5" outlineLevelCol="7"/>
  <cols>
    <col min="1" max="1" width="50.8083333333333" customWidth="1"/>
    <col min="2" max="2" width="12.125" customWidth="1"/>
    <col min="3" max="3" width="14.75" customWidth="1"/>
    <col min="4" max="4" width="10.875" customWidth="1"/>
    <col min="5" max="5" width="11.25" customWidth="1"/>
    <col min="6" max="7" width="10.875" customWidth="1"/>
    <col min="8" max="8" width="10.25" customWidth="1"/>
  </cols>
  <sheetData>
    <row r="7" ht="14.3" customHeight="1" spans="1:8">
      <c r="A7" s="10"/>
      <c r="B7" s="10"/>
      <c r="C7" s="10"/>
      <c r="D7" s="10"/>
      <c r="E7" s="10"/>
      <c r="F7" s="10"/>
      <c r="G7" s="10"/>
      <c r="H7" s="10"/>
    </row>
    <row r="8" ht="39.85" customHeight="1" spans="1:8">
      <c r="A8" s="43" t="s">
        <v>252</v>
      </c>
      <c r="B8" s="43"/>
      <c r="C8" s="43"/>
      <c r="D8" s="43"/>
      <c r="E8" s="43"/>
      <c r="F8" s="43"/>
      <c r="G8" s="43"/>
      <c r="H8" s="43"/>
    </row>
    <row r="9" ht="22.75" customHeight="1" spans="1:8">
      <c r="A9" s="10"/>
      <c r="B9" s="10"/>
      <c r="C9" s="10"/>
      <c r="D9" s="10"/>
      <c r="E9" s="10"/>
      <c r="F9" s="10"/>
      <c r="G9" s="10"/>
      <c r="H9" s="44" t="s">
        <v>33</v>
      </c>
    </row>
    <row r="10" ht="22.75" customHeight="1" spans="1:8">
      <c r="A10" s="14" t="s">
        <v>167</v>
      </c>
      <c r="B10" s="14" t="s">
        <v>253</v>
      </c>
      <c r="C10" s="14"/>
      <c r="D10" s="14"/>
      <c r="E10" s="14"/>
      <c r="F10" s="14"/>
      <c r="G10" s="14" t="s">
        <v>254</v>
      </c>
      <c r="H10" s="14" t="s">
        <v>255</v>
      </c>
    </row>
    <row r="11" ht="22.75" customHeight="1" spans="1:8">
      <c r="A11" s="14"/>
      <c r="B11" s="14" t="s">
        <v>114</v>
      </c>
      <c r="C11" s="14" t="s">
        <v>256</v>
      </c>
      <c r="D11" s="14" t="s">
        <v>257</v>
      </c>
      <c r="E11" s="14" t="s">
        <v>258</v>
      </c>
      <c r="F11" s="14"/>
      <c r="G11" s="14"/>
      <c r="H11" s="14"/>
    </row>
    <row r="12" ht="22.75" customHeight="1" spans="1:8">
      <c r="A12" s="14"/>
      <c r="B12" s="14"/>
      <c r="C12" s="14"/>
      <c r="D12" s="14"/>
      <c r="E12" s="14" t="s">
        <v>259</v>
      </c>
      <c r="F12" s="14" t="s">
        <v>260</v>
      </c>
      <c r="G12" s="14"/>
      <c r="H12" s="14"/>
    </row>
    <row r="13" ht="22.75" customHeight="1" spans="1:8">
      <c r="A13" s="45" t="s">
        <v>114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</row>
    <row r="14" ht="22.75" customHeight="1" spans="1:8">
      <c r="A14" s="45" t="s">
        <v>261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</row>
    <row r="15" ht="22.75" customHeight="1" spans="1:8">
      <c r="A15" s="15"/>
      <c r="B15" s="16"/>
      <c r="C15" s="16"/>
      <c r="D15" s="16"/>
      <c r="E15" s="16"/>
      <c r="F15" s="16"/>
      <c r="G15" s="16"/>
      <c r="H15" s="16"/>
    </row>
  </sheetData>
  <mergeCells count="9">
    <mergeCell ref="A8:H8"/>
    <mergeCell ref="B10:F10"/>
    <mergeCell ref="E11:F11"/>
    <mergeCell ref="A10:A12"/>
    <mergeCell ref="B11:B12"/>
    <mergeCell ref="C11:C12"/>
    <mergeCell ref="D11:D12"/>
    <mergeCell ref="G10:G12"/>
    <mergeCell ref="H10:H12"/>
  </mergeCells>
  <pageMargins left="0.75" right="0.75" top="0.269444444444444" bottom="0.26944444444444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J29"/>
  <sheetViews>
    <sheetView topLeftCell="A3" workbookViewId="0">
      <selection activeCell="A4" sqref="$A4:$XFD5"/>
    </sheetView>
  </sheetViews>
  <sheetFormatPr defaultColWidth="10" defaultRowHeight="15"/>
  <cols>
    <col min="1" max="1" width="11.25" customWidth="1"/>
    <col min="2" max="2" width="16.875" style="18" customWidth="1"/>
    <col min="3" max="3" width="22.875" style="18" customWidth="1"/>
    <col min="4" max="4" width="28.25" customWidth="1"/>
    <col min="5" max="5" width="23.875" customWidth="1"/>
    <col min="6" max="6" width="19.25" customWidth="1"/>
    <col min="7" max="10" width="9.76666666666667" customWidth="1"/>
  </cols>
  <sheetData>
    <row r="4" ht="39.85" customHeight="1" spans="1:10">
      <c r="A4" s="11" t="s">
        <v>262</v>
      </c>
      <c r="B4" s="20"/>
      <c r="C4" s="20"/>
      <c r="D4" s="11"/>
      <c r="E4" s="11"/>
      <c r="F4" s="11"/>
      <c r="G4" s="10"/>
      <c r="H4" s="10"/>
      <c r="I4" s="10"/>
      <c r="J4" s="10"/>
    </row>
    <row r="5" ht="22.75" customHeight="1" spans="1:10">
      <c r="A5" s="12"/>
      <c r="D5" s="12"/>
      <c r="E5" s="12"/>
      <c r="F5" s="12" t="s">
        <v>33</v>
      </c>
      <c r="G5" s="10"/>
      <c r="H5" s="10"/>
      <c r="I5" s="10"/>
      <c r="J5" s="10"/>
    </row>
    <row r="6" ht="22.75" customHeight="1" spans="1:10">
      <c r="A6" s="27" t="s">
        <v>263</v>
      </c>
      <c r="B6" s="28" t="s">
        <v>264</v>
      </c>
      <c r="C6" s="29" t="s">
        <v>265</v>
      </c>
      <c r="D6" s="27" t="s">
        <v>114</v>
      </c>
      <c r="E6" s="27" t="s">
        <v>111</v>
      </c>
      <c r="F6" s="27" t="s">
        <v>112</v>
      </c>
      <c r="G6" s="10"/>
      <c r="H6" s="10"/>
      <c r="I6" s="10"/>
      <c r="J6" s="10"/>
    </row>
    <row r="7" ht="28" customHeight="1" spans="1:10">
      <c r="A7" s="27"/>
      <c r="B7" s="30"/>
      <c r="C7" s="31" t="s">
        <v>114</v>
      </c>
      <c r="D7" s="32"/>
      <c r="E7" s="32"/>
      <c r="F7" s="32"/>
      <c r="G7" s="12"/>
      <c r="H7" s="12"/>
      <c r="I7" s="12"/>
      <c r="J7" s="12"/>
    </row>
    <row r="8" ht="28" customHeight="1" spans="1:6">
      <c r="A8" s="33">
        <v>1</v>
      </c>
      <c r="B8" s="34" t="s">
        <v>226</v>
      </c>
      <c r="C8" s="31" t="s">
        <v>227</v>
      </c>
      <c r="D8" s="35">
        <f>E8+F8</f>
        <v>181697.13</v>
      </c>
      <c r="E8" s="35">
        <f>SUM(E9:E18)</f>
        <v>181697.13</v>
      </c>
      <c r="F8" s="36"/>
    </row>
    <row r="9" ht="28" customHeight="1" spans="1:6">
      <c r="A9" s="33">
        <v>2</v>
      </c>
      <c r="B9" s="37" t="s">
        <v>266</v>
      </c>
      <c r="C9" s="37" t="s">
        <v>267</v>
      </c>
      <c r="D9" s="38">
        <f>E9</f>
        <v>98983.96</v>
      </c>
      <c r="E9" s="39">
        <v>98983.96</v>
      </c>
      <c r="F9" s="36"/>
    </row>
    <row r="10" ht="28" customHeight="1" spans="1:6">
      <c r="A10" s="33">
        <v>3</v>
      </c>
      <c r="B10" s="37" t="s">
        <v>268</v>
      </c>
      <c r="C10" s="37" t="s">
        <v>269</v>
      </c>
      <c r="D10" s="38">
        <f>E10</f>
        <v>82713.17</v>
      </c>
      <c r="E10" s="39">
        <v>82713.17</v>
      </c>
      <c r="F10" s="36"/>
    </row>
    <row r="11" ht="28" customHeight="1" spans="1:6">
      <c r="A11" s="36"/>
      <c r="B11" s="40"/>
      <c r="C11" s="41"/>
      <c r="D11" s="36"/>
      <c r="E11" s="36"/>
      <c r="F11" s="36"/>
    </row>
    <row r="12" ht="28" customHeight="1" spans="1:6">
      <c r="A12" s="36"/>
      <c r="B12" s="40"/>
      <c r="C12" s="41"/>
      <c r="D12" s="36"/>
      <c r="E12" s="36"/>
      <c r="F12" s="36"/>
    </row>
    <row r="13" ht="28" customHeight="1" spans="1:6">
      <c r="A13" s="36"/>
      <c r="B13" s="40"/>
      <c r="C13" s="41"/>
      <c r="D13" s="36"/>
      <c r="E13" s="36"/>
      <c r="F13" s="36"/>
    </row>
    <row r="14" ht="28" customHeight="1" spans="1:6">
      <c r="A14" s="36"/>
      <c r="B14" s="40"/>
      <c r="C14" s="41"/>
      <c r="D14" s="36"/>
      <c r="E14" s="42"/>
      <c r="F14" s="36"/>
    </row>
    <row r="15" ht="28" customHeight="1" spans="1:6">
      <c r="A15" s="36"/>
      <c r="B15" s="40"/>
      <c r="C15" s="41"/>
      <c r="D15" s="36"/>
      <c r="E15" s="36"/>
      <c r="F15" s="36"/>
    </row>
    <row r="16" ht="28" customHeight="1" spans="1:6">
      <c r="A16" s="36"/>
      <c r="B16" s="40"/>
      <c r="C16" s="41"/>
      <c r="D16" s="36"/>
      <c r="E16" s="36"/>
      <c r="F16" s="36"/>
    </row>
    <row r="17" ht="28" customHeight="1" spans="1:6">
      <c r="A17" s="36"/>
      <c r="B17" s="40"/>
      <c r="C17" s="41"/>
      <c r="D17" s="36"/>
      <c r="E17" s="36"/>
      <c r="F17" s="36"/>
    </row>
    <row r="18" ht="28" customHeight="1" spans="1:6">
      <c r="A18" s="36"/>
      <c r="B18" s="40"/>
      <c r="C18" s="41"/>
      <c r="D18" s="36"/>
      <c r="E18" s="36"/>
      <c r="F18" s="36"/>
    </row>
    <row r="19" ht="28" customHeight="1" spans="1:6">
      <c r="A19" s="36"/>
      <c r="B19" s="40"/>
      <c r="C19" s="41"/>
      <c r="D19" s="36"/>
      <c r="E19" s="36"/>
      <c r="F19" s="36"/>
    </row>
    <row r="20" ht="28" customHeight="1" spans="1:6">
      <c r="A20" s="36"/>
      <c r="B20" s="40"/>
      <c r="C20" s="41"/>
      <c r="D20" s="36"/>
      <c r="E20" s="36"/>
      <c r="F20" s="36"/>
    </row>
    <row r="21" ht="28" customHeight="1" spans="1:6">
      <c r="A21" s="36"/>
      <c r="B21" s="40"/>
      <c r="C21" s="41"/>
      <c r="D21" s="36"/>
      <c r="E21" s="36"/>
      <c r="F21" s="36"/>
    </row>
    <row r="27" ht="13.5" spans="2:3">
      <c r="B27" s="17"/>
      <c r="C27" s="17"/>
    </row>
    <row r="28" ht="13.5" spans="2:3">
      <c r="B28" s="17"/>
      <c r="C28" s="17"/>
    </row>
    <row r="29" ht="13.5" spans="2:3">
      <c r="B29" s="17"/>
      <c r="C29" s="17"/>
    </row>
  </sheetData>
  <mergeCells count="1">
    <mergeCell ref="A4:F4"/>
  </mergeCells>
  <pageMargins left="0.75" right="0.75" top="0.269444444444444" bottom="0.26944444444444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7" sqref="A7"/>
    </sheetView>
  </sheetViews>
  <sheetFormatPr defaultColWidth="7.875" defaultRowHeight="12.75" customHeight="1"/>
  <cols>
    <col min="1" max="1" width="30" style="18" customWidth="1"/>
    <col min="2" max="2" width="50.375" style="18" customWidth="1"/>
    <col min="3" max="3" width="33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270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33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271</v>
      </c>
      <c r="B4" s="22"/>
      <c r="C4" s="23" t="s">
        <v>37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272</v>
      </c>
      <c r="B5" s="22" t="s">
        <v>273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114</v>
      </c>
      <c r="B6" s="22"/>
      <c r="C6" s="23"/>
    </row>
    <row r="7" s="17" customFormat="1" ht="26.25" customHeight="1" spans="1:4">
      <c r="A7" s="24" t="s">
        <v>261</v>
      </c>
      <c r="B7" s="25"/>
      <c r="C7" s="26">
        <v>0</v>
      </c>
      <c r="D7" s="18"/>
    </row>
    <row r="8" ht="26.25" customHeight="1" spans="1:16">
      <c r="A8" s="25"/>
      <c r="B8" s="25"/>
      <c r="C8" s="2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5"/>
      <c r="B9" s="25"/>
      <c r="C9" s="2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5"/>
      <c r="B10" s="25"/>
      <c r="C10" s="26"/>
    </row>
    <row r="11" ht="26.25" customHeight="1" spans="1:3">
      <c r="A11" s="25"/>
      <c r="B11" s="25"/>
      <c r="C11" s="26"/>
    </row>
    <row r="12" ht="26.25" customHeight="1" spans="1:3">
      <c r="A12" s="25"/>
      <c r="B12" s="25"/>
      <c r="C12" s="2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8:E12"/>
  <sheetViews>
    <sheetView workbookViewId="0">
      <selection activeCell="D6" sqref="D6"/>
    </sheetView>
  </sheetViews>
  <sheetFormatPr defaultColWidth="10" defaultRowHeight="13.5" outlineLevelCol="4"/>
  <cols>
    <col min="1" max="1" width="20.875" customWidth="1"/>
    <col min="2" max="2" width="21" customWidth="1"/>
    <col min="3" max="3" width="24.625" customWidth="1"/>
    <col min="4" max="4" width="28.625" customWidth="1"/>
    <col min="5" max="5" width="32.25" customWidth="1"/>
  </cols>
  <sheetData>
    <row r="8" ht="14.3" customHeight="1" spans="1:5">
      <c r="A8" s="10"/>
      <c r="B8" s="10"/>
      <c r="C8" s="10"/>
      <c r="D8" s="10"/>
      <c r="E8" s="10"/>
    </row>
    <row r="9" ht="39.85" customHeight="1" spans="1:5">
      <c r="A9" s="11" t="s">
        <v>274</v>
      </c>
      <c r="B9" s="11"/>
      <c r="C9" s="11"/>
      <c r="D9" s="11"/>
      <c r="E9" s="11"/>
    </row>
    <row r="10" ht="22.75" customHeight="1" spans="1:5">
      <c r="A10" s="12"/>
      <c r="B10" s="12"/>
      <c r="C10" s="12"/>
      <c r="D10" s="12"/>
      <c r="E10" s="13" t="s">
        <v>33</v>
      </c>
    </row>
    <row r="11" ht="22.75" customHeight="1" spans="1:5">
      <c r="A11" s="14" t="s">
        <v>167</v>
      </c>
      <c r="B11" s="14" t="s">
        <v>114</v>
      </c>
      <c r="C11" s="14" t="s">
        <v>275</v>
      </c>
      <c r="D11" s="14" t="s">
        <v>276</v>
      </c>
      <c r="E11" s="14" t="s">
        <v>277</v>
      </c>
    </row>
    <row r="12" ht="22.75" customHeight="1" spans="1:5">
      <c r="A12" s="15" t="s">
        <v>261</v>
      </c>
      <c r="B12" s="16">
        <v>0</v>
      </c>
      <c r="C12" s="16">
        <v>0</v>
      </c>
      <c r="D12" s="16">
        <v>0</v>
      </c>
      <c r="E12" s="16">
        <v>0</v>
      </c>
    </row>
  </sheetData>
  <mergeCells count="1">
    <mergeCell ref="A9:E9"/>
  </mergeCells>
  <pageMargins left="0.75" right="0.75" top="0.269444444444444" bottom="0.26944444444444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B22"/>
  <sheetViews>
    <sheetView workbookViewId="0">
      <selection activeCell="F19" sqref="F19"/>
    </sheetView>
  </sheetViews>
  <sheetFormatPr defaultColWidth="9" defaultRowHeight="13.5" outlineLevelCol="1"/>
  <cols>
    <col min="1" max="1" width="66" customWidth="1"/>
    <col min="2" max="2" width="64" customWidth="1"/>
  </cols>
  <sheetData>
    <row r="7" ht="20.25" spans="1:2">
      <c r="A7" s="1" t="s">
        <v>278</v>
      </c>
      <c r="B7" s="1"/>
    </row>
    <row r="8" spans="1:1">
      <c r="A8" s="2" t="s">
        <v>279</v>
      </c>
    </row>
    <row r="9" ht="15" customHeight="1" spans="1:2">
      <c r="A9" s="3" t="s">
        <v>36</v>
      </c>
      <c r="B9" s="4" t="s">
        <v>37</v>
      </c>
    </row>
    <row r="10" spans="1:2">
      <c r="A10" s="3"/>
      <c r="B10" s="4"/>
    </row>
    <row r="11" spans="1:2">
      <c r="A11" s="5" t="s">
        <v>280</v>
      </c>
      <c r="B11" s="4">
        <v>1</v>
      </c>
    </row>
    <row r="12" spans="1:2">
      <c r="A12" s="6" t="s">
        <v>281</v>
      </c>
      <c r="B12" s="7"/>
    </row>
    <row r="13" spans="1:2">
      <c r="A13" s="8" t="s">
        <v>282</v>
      </c>
      <c r="B13" s="7"/>
    </row>
    <row r="14" spans="1:2">
      <c r="A14" s="8"/>
      <c r="B14" s="7"/>
    </row>
    <row r="15" spans="1:2">
      <c r="A15" s="8"/>
      <c r="B15" s="7"/>
    </row>
    <row r="16" spans="1:2">
      <c r="A16" s="8"/>
      <c r="B16" s="7"/>
    </row>
    <row r="17" spans="1:2">
      <c r="A17" s="8"/>
      <c r="B17" s="7"/>
    </row>
    <row r="18" spans="1:2">
      <c r="A18" s="8"/>
      <c r="B18" s="7"/>
    </row>
    <row r="19" spans="1:2">
      <c r="A19" s="8"/>
      <c r="B19" s="7"/>
    </row>
    <row r="20" spans="1:2">
      <c r="A20" s="8"/>
      <c r="B20" s="7"/>
    </row>
    <row r="21" spans="1:2">
      <c r="A21" s="8"/>
      <c r="B21" s="7"/>
    </row>
    <row r="22" spans="1:1">
      <c r="A22" s="9" t="s">
        <v>283</v>
      </c>
    </row>
  </sheetData>
  <mergeCells count="3">
    <mergeCell ref="A7:B7"/>
    <mergeCell ref="A9:A10"/>
    <mergeCell ref="B9:B10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66.125" customWidth="1"/>
    <col min="3" max="3" width="55.875" customWidth="1"/>
  </cols>
  <sheetData>
    <row r="1" ht="35.4" customHeight="1" spans="1:2">
      <c r="A1" s="10"/>
      <c r="B1" s="10"/>
    </row>
    <row r="2" ht="39.15" customHeight="1" spans="1:3">
      <c r="A2" s="10"/>
      <c r="B2" s="108" t="s">
        <v>10</v>
      </c>
      <c r="C2" s="108"/>
    </row>
    <row r="3" ht="29.35" customHeight="1" spans="1:3">
      <c r="A3" s="109"/>
      <c r="B3" s="110" t="s">
        <v>11</v>
      </c>
      <c r="C3" s="110" t="s">
        <v>12</v>
      </c>
    </row>
    <row r="4" ht="28.45" customHeight="1" spans="1:3">
      <c r="A4" s="101"/>
      <c r="B4" s="111" t="s">
        <v>13</v>
      </c>
      <c r="C4" s="112" t="s">
        <v>14</v>
      </c>
    </row>
    <row r="5" ht="28.45" customHeight="1" spans="1:3">
      <c r="A5" s="101"/>
      <c r="B5" s="111" t="s">
        <v>15</v>
      </c>
      <c r="C5" s="112" t="s">
        <v>16</v>
      </c>
    </row>
    <row r="6" ht="28.45" customHeight="1" spans="1:3">
      <c r="A6" s="101"/>
      <c r="B6" s="111" t="s">
        <v>17</v>
      </c>
      <c r="C6" s="112" t="s">
        <v>18</v>
      </c>
    </row>
    <row r="7" ht="28.45" customHeight="1" spans="1:3">
      <c r="A7" s="101"/>
      <c r="B7" s="111" t="s">
        <v>19</v>
      </c>
      <c r="C7" s="112"/>
    </row>
    <row r="8" ht="28.45" customHeight="1" spans="1:3">
      <c r="A8" s="101"/>
      <c r="B8" s="111" t="s">
        <v>20</v>
      </c>
      <c r="C8" s="112" t="s">
        <v>21</v>
      </c>
    </row>
    <row r="9" ht="28.45" customHeight="1" spans="1:3">
      <c r="A9" s="101"/>
      <c r="B9" s="111" t="s">
        <v>22</v>
      </c>
      <c r="C9" s="112" t="s">
        <v>23</v>
      </c>
    </row>
    <row r="10" ht="28.45" customHeight="1" spans="1:3">
      <c r="A10" s="101"/>
      <c r="B10" s="111" t="s">
        <v>24</v>
      </c>
      <c r="C10" s="112" t="s">
        <v>25</v>
      </c>
    </row>
    <row r="11" ht="28.45" customHeight="1" spans="1:3">
      <c r="A11" s="101"/>
      <c r="B11" s="111" t="s">
        <v>26</v>
      </c>
      <c r="C11" s="112" t="s">
        <v>27</v>
      </c>
    </row>
    <row r="12" ht="28.45" customHeight="1" spans="1:3">
      <c r="A12" s="101"/>
      <c r="B12" s="111" t="s">
        <v>28</v>
      </c>
      <c r="C12" s="112"/>
    </row>
    <row r="13" ht="28.45" customHeight="1" spans="1:3">
      <c r="A13" s="10"/>
      <c r="B13" s="111" t="s">
        <v>29</v>
      </c>
      <c r="C13" s="112"/>
    </row>
    <row r="14" ht="28.45" customHeight="1" spans="1:3">
      <c r="A14" s="10"/>
      <c r="B14" s="111" t="s">
        <v>30</v>
      </c>
      <c r="C14" s="112" t="s">
        <v>14</v>
      </c>
    </row>
    <row r="15" ht="36" customHeight="1" spans="2:3">
      <c r="B15" s="111" t="s">
        <v>31</v>
      </c>
      <c r="C15" s="36"/>
    </row>
  </sheetData>
  <mergeCells count="1">
    <mergeCell ref="B2:C2"/>
  </mergeCells>
  <pageMargins left="0.75" right="0.75" top="0.269444444444444" bottom="0.26944444444444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18" workbookViewId="0">
      <selection activeCell="G30" sqref="G30"/>
    </sheetView>
  </sheetViews>
  <sheetFormatPr defaultColWidth="10" defaultRowHeight="13.5" outlineLevelCol="3"/>
  <cols>
    <col min="1" max="1" width="25.25" customWidth="1"/>
    <col min="2" max="2" width="15.125" customWidth="1"/>
    <col min="3" max="3" width="29.5" customWidth="1"/>
    <col min="4" max="4" width="16.25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32</v>
      </c>
      <c r="B2" s="11"/>
      <c r="C2" s="11"/>
      <c r="D2" s="11"/>
    </row>
    <row r="3" ht="22.75" customHeight="1" spans="1:4">
      <c r="A3" s="101"/>
      <c r="B3" s="101"/>
      <c r="C3" s="101"/>
      <c r="D3" s="102" t="s">
        <v>33</v>
      </c>
    </row>
    <row r="4" ht="22.75" customHeight="1" spans="1:4">
      <c r="A4" s="70" t="s">
        <v>34</v>
      </c>
      <c r="B4" s="70"/>
      <c r="C4" s="70" t="s">
        <v>35</v>
      </c>
      <c r="D4" s="70"/>
    </row>
    <row r="5" ht="22.75" customHeight="1" spans="1:4">
      <c r="A5" s="70" t="s">
        <v>36</v>
      </c>
      <c r="B5" s="70" t="s">
        <v>37</v>
      </c>
      <c r="C5" s="70" t="s">
        <v>36</v>
      </c>
      <c r="D5" s="70" t="s">
        <v>37</v>
      </c>
    </row>
    <row r="6" ht="18.75" customHeight="1" spans="1:4">
      <c r="A6" s="103" t="s">
        <v>38</v>
      </c>
      <c r="B6" s="80">
        <v>7794051.79</v>
      </c>
      <c r="C6" s="103" t="s">
        <v>39</v>
      </c>
      <c r="D6" s="81"/>
    </row>
    <row r="7" ht="18.75" customHeight="1" spans="1:4">
      <c r="A7" s="103" t="s">
        <v>40</v>
      </c>
      <c r="B7" s="81"/>
      <c r="C7" s="103" t="s">
        <v>41</v>
      </c>
      <c r="D7" s="104"/>
    </row>
    <row r="8" ht="18.75" customHeight="1" spans="1:4">
      <c r="A8" s="103" t="s">
        <v>42</v>
      </c>
      <c r="B8" s="81"/>
      <c r="C8" s="103" t="s">
        <v>43</v>
      </c>
      <c r="D8" s="104"/>
    </row>
    <row r="9" ht="18.75" customHeight="1" spans="1:4">
      <c r="A9" s="103" t="s">
        <v>44</v>
      </c>
      <c r="B9" s="81"/>
      <c r="C9" s="103" t="s">
        <v>45</v>
      </c>
      <c r="D9" s="104"/>
    </row>
    <row r="10" ht="18.75" customHeight="1" spans="1:4">
      <c r="A10" s="103" t="s">
        <v>46</v>
      </c>
      <c r="B10" s="81"/>
      <c r="C10" s="103" t="s">
        <v>47</v>
      </c>
      <c r="D10" s="104">
        <v>6606005.14</v>
      </c>
    </row>
    <row r="11" ht="18.75" customHeight="1" spans="1:4">
      <c r="A11" s="103" t="s">
        <v>48</v>
      </c>
      <c r="B11" s="81"/>
      <c r="C11" s="103" t="s">
        <v>49</v>
      </c>
      <c r="D11" s="104"/>
    </row>
    <row r="12" ht="18.75" customHeight="1" spans="1:4">
      <c r="A12" s="103" t="s">
        <v>50</v>
      </c>
      <c r="B12" s="81"/>
      <c r="C12" s="103" t="s">
        <v>51</v>
      </c>
      <c r="D12" s="104"/>
    </row>
    <row r="13" ht="18.75" customHeight="1" spans="1:4">
      <c r="A13" s="103" t="s">
        <v>52</v>
      </c>
      <c r="B13" s="81"/>
      <c r="C13" s="103" t="s">
        <v>53</v>
      </c>
      <c r="D13" s="104">
        <v>749802.78</v>
      </c>
    </row>
    <row r="14" ht="18.75" customHeight="1" spans="1:4">
      <c r="A14" s="103" t="s">
        <v>54</v>
      </c>
      <c r="B14" s="81"/>
      <c r="C14" s="103" t="s">
        <v>55</v>
      </c>
      <c r="D14" s="104"/>
    </row>
    <row r="15" ht="18.75" customHeight="1" spans="1:4">
      <c r="A15" s="103"/>
      <c r="B15" s="105"/>
      <c r="C15" s="103" t="s">
        <v>56</v>
      </c>
      <c r="D15" s="104">
        <v>438243.87</v>
      </c>
    </row>
    <row r="16" ht="18.75" customHeight="1" spans="1:4">
      <c r="A16" s="103"/>
      <c r="B16" s="105"/>
      <c r="C16" s="103" t="s">
        <v>57</v>
      </c>
      <c r="D16" s="104"/>
    </row>
    <row r="17" ht="18.75" customHeight="1" spans="1:4">
      <c r="A17" s="103"/>
      <c r="B17" s="105"/>
      <c r="C17" s="103" t="s">
        <v>58</v>
      </c>
      <c r="D17" s="104"/>
    </row>
    <row r="18" ht="18.75" customHeight="1" spans="1:4">
      <c r="A18" s="103"/>
      <c r="B18" s="105"/>
      <c r="C18" s="103" t="s">
        <v>59</v>
      </c>
      <c r="D18" s="104"/>
    </row>
    <row r="19" ht="18.75" customHeight="1" spans="1:4">
      <c r="A19" s="103"/>
      <c r="B19" s="105"/>
      <c r="C19" s="103" t="s">
        <v>60</v>
      </c>
      <c r="D19" s="104"/>
    </row>
    <row r="20" ht="18.75" customHeight="1" spans="1:4">
      <c r="A20" s="106"/>
      <c r="B20" s="107"/>
      <c r="C20" s="103" t="s">
        <v>61</v>
      </c>
      <c r="D20" s="104"/>
    </row>
    <row r="21" ht="18.75" customHeight="1" spans="1:4">
      <c r="A21" s="106"/>
      <c r="B21" s="107"/>
      <c r="C21" s="103" t="s">
        <v>62</v>
      </c>
      <c r="D21" s="104"/>
    </row>
    <row r="22" ht="18.75" customHeight="1" spans="1:4">
      <c r="A22" s="106"/>
      <c r="B22" s="107"/>
      <c r="C22" s="103" t="s">
        <v>63</v>
      </c>
      <c r="D22" s="104"/>
    </row>
    <row r="23" ht="18.75" customHeight="1" spans="1:4">
      <c r="A23" s="106"/>
      <c r="B23" s="107"/>
      <c r="C23" s="103" t="s">
        <v>64</v>
      </c>
      <c r="D23" s="104"/>
    </row>
    <row r="24" ht="18.75" customHeight="1" spans="1:4">
      <c r="A24" s="106"/>
      <c r="B24" s="107"/>
      <c r="C24" s="103" t="s">
        <v>65</v>
      </c>
      <c r="D24" s="104"/>
    </row>
    <row r="25" ht="18.75" customHeight="1" spans="1:4">
      <c r="A25" s="103"/>
      <c r="B25" s="105"/>
      <c r="C25" s="103" t="s">
        <v>66</v>
      </c>
      <c r="D25" s="104"/>
    </row>
    <row r="26" ht="18.75" customHeight="1" spans="1:4">
      <c r="A26" s="103"/>
      <c r="B26" s="105"/>
      <c r="C26" s="103" t="s">
        <v>67</v>
      </c>
      <c r="D26" s="104"/>
    </row>
    <row r="27" ht="18.75" customHeight="1" spans="1:4">
      <c r="A27" s="103"/>
      <c r="B27" s="105"/>
      <c r="C27" s="103" t="s">
        <v>68</v>
      </c>
      <c r="D27" s="104"/>
    </row>
    <row r="28" ht="18.75" customHeight="1" spans="1:4">
      <c r="A28" s="106"/>
      <c r="B28" s="107"/>
      <c r="C28" s="103" t="s">
        <v>69</v>
      </c>
      <c r="D28" s="104"/>
    </row>
    <row r="29" ht="18.75" customHeight="1" spans="1:4">
      <c r="A29" s="106"/>
      <c r="B29" s="107"/>
      <c r="C29" s="103" t="s">
        <v>70</v>
      </c>
      <c r="D29" s="104"/>
    </row>
    <row r="30" ht="18.75" customHeight="1" spans="1:4">
      <c r="A30" s="106"/>
      <c r="B30" s="107"/>
      <c r="C30" s="103" t="s">
        <v>71</v>
      </c>
      <c r="D30" s="104"/>
    </row>
    <row r="31" ht="18.75" customHeight="1" spans="1:4">
      <c r="A31" s="106"/>
      <c r="B31" s="107"/>
      <c r="C31" s="103" t="s">
        <v>72</v>
      </c>
      <c r="D31" s="104"/>
    </row>
    <row r="32" ht="18.75" customHeight="1" spans="1:4">
      <c r="A32" s="106"/>
      <c r="B32" s="107"/>
      <c r="C32" s="103" t="s">
        <v>73</v>
      </c>
      <c r="D32" s="104"/>
    </row>
    <row r="33" ht="18.75" customHeight="1" spans="1:4">
      <c r="A33" s="103"/>
      <c r="B33" s="103"/>
      <c r="C33" s="103" t="s">
        <v>74</v>
      </c>
      <c r="D33" s="104"/>
    </row>
    <row r="34" ht="18.75" customHeight="1" spans="1:4">
      <c r="A34" s="103"/>
      <c r="B34" s="103"/>
      <c r="C34" s="103" t="s">
        <v>75</v>
      </c>
      <c r="D34" s="104"/>
    </row>
    <row r="35" ht="18.75" customHeight="1" spans="1:4">
      <c r="A35" s="103"/>
      <c r="B35" s="103"/>
      <c r="C35" s="103" t="s">
        <v>76</v>
      </c>
      <c r="D35" s="104"/>
    </row>
    <row r="36" ht="18.75" customHeight="1" spans="1:4">
      <c r="A36" s="106" t="s">
        <v>77</v>
      </c>
      <c r="B36" s="107">
        <f>SUM(B6:B14)</f>
        <v>7794051.79</v>
      </c>
      <c r="C36" s="106" t="s">
        <v>78</v>
      </c>
      <c r="D36" s="107">
        <f>SUM(D6:D35)</f>
        <v>7794051.79</v>
      </c>
    </row>
    <row r="37" ht="18.75" customHeight="1" spans="1:4">
      <c r="A37" s="106" t="s">
        <v>79</v>
      </c>
      <c r="B37" s="107"/>
      <c r="C37" s="106" t="s">
        <v>80</v>
      </c>
      <c r="D37" s="107"/>
    </row>
    <row r="38" ht="18.75" customHeight="1" spans="1:4">
      <c r="A38" s="106" t="s">
        <v>81</v>
      </c>
      <c r="B38" s="105"/>
      <c r="C38" s="103"/>
      <c r="D38" s="105"/>
    </row>
    <row r="39" ht="18.75" customHeight="1" spans="1:4">
      <c r="A39" s="106" t="s">
        <v>82</v>
      </c>
      <c r="B39" s="107">
        <f>B36+B37</f>
        <v>7794051.79</v>
      </c>
      <c r="C39" s="106" t="s">
        <v>83</v>
      </c>
      <c r="D39" s="107">
        <f>D36+D37</f>
        <v>7794051.79</v>
      </c>
    </row>
  </sheetData>
  <mergeCells count="4">
    <mergeCell ref="A2:D2"/>
    <mergeCell ref="A3:C3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showZeros="0" workbookViewId="0">
      <selection activeCell="C26" sqref="C26"/>
    </sheetView>
  </sheetViews>
  <sheetFormatPr defaultColWidth="7.875" defaultRowHeight="12.75" customHeight="1" outlineLevelCol="2"/>
  <cols>
    <col min="1" max="1" width="42.875" style="18" customWidth="1"/>
    <col min="2" max="2" width="38.375" style="18" customWidth="1"/>
    <col min="3" max="3" width="27.375" style="18" customWidth="1"/>
    <col min="4" max="16384" width="7.875" style="17"/>
  </cols>
  <sheetData>
    <row r="1" ht="24.75" customHeight="1" spans="1:1">
      <c r="A1" s="92"/>
    </row>
    <row r="2" ht="24.75" customHeight="1" spans="1:2">
      <c r="A2" s="20" t="s">
        <v>84</v>
      </c>
      <c r="B2" s="20"/>
    </row>
    <row r="3" ht="24.75" customHeight="1" spans="1:2">
      <c r="A3" s="93"/>
      <c r="B3" s="21" t="s">
        <v>33</v>
      </c>
    </row>
    <row r="4" ht="24" customHeight="1" spans="1:2">
      <c r="A4" s="29" t="s">
        <v>36</v>
      </c>
      <c r="B4" s="29" t="s">
        <v>37</v>
      </c>
    </row>
    <row r="5" s="17" customFormat="1" ht="22" customHeight="1" spans="1:3">
      <c r="A5" s="94" t="s">
        <v>85</v>
      </c>
      <c r="B5" s="95">
        <f>B6+B7</f>
        <v>7794051.79</v>
      </c>
      <c r="C5" s="18"/>
    </row>
    <row r="6" s="17" customFormat="1" ht="22" customHeight="1" spans="1:3">
      <c r="A6" s="96" t="s">
        <v>86</v>
      </c>
      <c r="B6" s="97">
        <v>7794051.79</v>
      </c>
      <c r="C6" s="18"/>
    </row>
    <row r="7" s="17" customFormat="1" ht="22" customHeight="1" spans="1:3">
      <c r="A7" s="96" t="s">
        <v>87</v>
      </c>
      <c r="B7" s="97"/>
      <c r="C7" s="18"/>
    </row>
    <row r="8" s="17" customFormat="1" ht="22" customHeight="1" spans="1:3">
      <c r="A8" s="94" t="s">
        <v>88</v>
      </c>
      <c r="B8" s="97">
        <f>B9+B10</f>
        <v>0</v>
      </c>
      <c r="C8" s="18"/>
    </row>
    <row r="9" s="17" customFormat="1" ht="22" customHeight="1" spans="1:3">
      <c r="A9" s="96" t="s">
        <v>86</v>
      </c>
      <c r="B9" s="97"/>
      <c r="C9" s="18"/>
    </row>
    <row r="10" s="17" customFormat="1" ht="22" customHeight="1" spans="1:3">
      <c r="A10" s="96" t="s">
        <v>87</v>
      </c>
      <c r="B10" s="97"/>
      <c r="C10" s="18"/>
    </row>
    <row r="11" s="17" customFormat="1" ht="22" customHeight="1" spans="1:3">
      <c r="A11" s="94" t="s">
        <v>89</v>
      </c>
      <c r="B11" s="97"/>
      <c r="C11" s="18"/>
    </row>
    <row r="12" s="17" customFormat="1" ht="22" customHeight="1" spans="1:3">
      <c r="A12" s="96" t="s">
        <v>86</v>
      </c>
      <c r="B12" s="97"/>
      <c r="C12" s="18"/>
    </row>
    <row r="13" s="17" customFormat="1" ht="22" customHeight="1" spans="1:3">
      <c r="A13" s="96" t="s">
        <v>87</v>
      </c>
      <c r="B13" s="97"/>
      <c r="C13" s="18"/>
    </row>
    <row r="14" s="17" customFormat="1" ht="22" customHeight="1" spans="1:3">
      <c r="A14" s="98" t="s">
        <v>90</v>
      </c>
      <c r="B14" s="97">
        <f>SUM(B15:B17)</f>
        <v>0</v>
      </c>
      <c r="C14" s="18"/>
    </row>
    <row r="15" s="17" customFormat="1" ht="22" customHeight="1" spans="1:3">
      <c r="A15" s="96" t="s">
        <v>91</v>
      </c>
      <c r="B15" s="97"/>
      <c r="C15" s="18"/>
    </row>
    <row r="16" s="17" customFormat="1" ht="22" customHeight="1" spans="1:3">
      <c r="A16" s="96" t="s">
        <v>92</v>
      </c>
      <c r="B16" s="97"/>
      <c r="C16" s="18"/>
    </row>
    <row r="17" s="17" customFormat="1" ht="22" customHeight="1" spans="1:3">
      <c r="A17" s="96" t="s">
        <v>93</v>
      </c>
      <c r="B17" s="97"/>
      <c r="C17" s="18"/>
    </row>
    <row r="18" s="17" customFormat="1" ht="22" customHeight="1" spans="1:3">
      <c r="A18" s="98" t="s">
        <v>94</v>
      </c>
      <c r="B18" s="97"/>
      <c r="C18" s="18"/>
    </row>
    <row r="19" s="17" customFormat="1" ht="22" customHeight="1" spans="1:3">
      <c r="A19" s="98" t="s">
        <v>95</v>
      </c>
      <c r="B19" s="97"/>
      <c r="C19" s="18"/>
    </row>
    <row r="20" s="17" customFormat="1" ht="22" customHeight="1" spans="1:3">
      <c r="A20" s="98" t="s">
        <v>96</v>
      </c>
      <c r="B20" s="97"/>
      <c r="C20" s="18"/>
    </row>
    <row r="21" s="17" customFormat="1" ht="22" customHeight="1" spans="1:3">
      <c r="A21" s="98" t="s">
        <v>97</v>
      </c>
      <c r="B21" s="97"/>
      <c r="C21" s="18"/>
    </row>
    <row r="22" s="17" customFormat="1" ht="22" customHeight="1" spans="1:3">
      <c r="A22" s="98" t="s">
        <v>98</v>
      </c>
      <c r="B22" s="95">
        <f>B23+B26+B29+B30</f>
        <v>0</v>
      </c>
      <c r="C22" s="18"/>
    </row>
    <row r="23" s="17" customFormat="1" ht="22" customHeight="1" spans="1:3">
      <c r="A23" s="96" t="s">
        <v>99</v>
      </c>
      <c r="B23" s="95">
        <f>B24+B25</f>
        <v>0</v>
      </c>
      <c r="C23" s="18"/>
    </row>
    <row r="24" s="17" customFormat="1" ht="22" customHeight="1" spans="1:3">
      <c r="A24" s="96" t="s">
        <v>100</v>
      </c>
      <c r="B24" s="95"/>
      <c r="C24" s="18"/>
    </row>
    <row r="25" s="17" customFormat="1" ht="22" customHeight="1" spans="1:3">
      <c r="A25" s="96" t="s">
        <v>101</v>
      </c>
      <c r="B25" s="95"/>
      <c r="C25" s="18"/>
    </row>
    <row r="26" s="17" customFormat="1" ht="22" customHeight="1" spans="1:3">
      <c r="A26" s="96" t="s">
        <v>102</v>
      </c>
      <c r="B26" s="95">
        <f>B27+B28</f>
        <v>0</v>
      </c>
      <c r="C26" s="18"/>
    </row>
    <row r="27" s="17" customFormat="1" ht="22" customHeight="1" spans="1:3">
      <c r="A27" s="96" t="s">
        <v>103</v>
      </c>
      <c r="B27" s="95"/>
      <c r="C27" s="18"/>
    </row>
    <row r="28" s="17" customFormat="1" ht="22" customHeight="1" spans="1:3">
      <c r="A28" s="96" t="s">
        <v>104</v>
      </c>
      <c r="B28" s="95"/>
      <c r="C28" s="18"/>
    </row>
    <row r="29" s="17" customFormat="1" ht="22" customHeight="1" spans="1:3">
      <c r="A29" s="96" t="s">
        <v>105</v>
      </c>
      <c r="B29" s="95"/>
      <c r="C29" s="18"/>
    </row>
    <row r="30" s="17" customFormat="1" ht="22" customHeight="1" spans="1:3">
      <c r="A30" s="96" t="s">
        <v>106</v>
      </c>
      <c r="B30" s="95"/>
      <c r="C30" s="18"/>
    </row>
    <row r="31" s="17" customFormat="1" ht="22" customHeight="1" spans="1:3">
      <c r="A31" s="99" t="s">
        <v>107</v>
      </c>
      <c r="B31" s="100">
        <f>B5+B8+B14+B18+B19+B20+B21+B22</f>
        <v>7794051.79</v>
      </c>
      <c r="C31" s="18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6" sqref="$A6:$XFD17"/>
    </sheetView>
  </sheetViews>
  <sheetFormatPr defaultColWidth="10" defaultRowHeight="13.5" outlineLevelCol="4"/>
  <cols>
    <col min="1" max="1" width="42.5" customWidth="1"/>
    <col min="2" max="2" width="20.5" customWidth="1"/>
    <col min="3" max="3" width="22.375" customWidth="1"/>
    <col min="4" max="4" width="20.875" customWidth="1"/>
    <col min="5" max="5" width="22.1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108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33</v>
      </c>
    </row>
    <row r="4" ht="22.75" customHeight="1" spans="1:5">
      <c r="A4" s="85" t="s">
        <v>109</v>
      </c>
      <c r="B4" s="85" t="s">
        <v>110</v>
      </c>
      <c r="C4" s="85" t="s">
        <v>111</v>
      </c>
      <c r="D4" s="85" t="s">
        <v>112</v>
      </c>
      <c r="E4" s="85" t="s">
        <v>113</v>
      </c>
    </row>
    <row r="5" ht="22.75" customHeight="1" spans="1:5">
      <c r="A5" s="51" t="s">
        <v>114</v>
      </c>
      <c r="B5" s="86">
        <v>7794051.79</v>
      </c>
      <c r="C5" s="49">
        <f>C6+C9+C15</f>
        <v>7794051.79</v>
      </c>
      <c r="D5" s="67"/>
      <c r="E5" s="67"/>
    </row>
    <row r="6" ht="28.5" customHeight="1" spans="1:5">
      <c r="A6" s="51" t="s">
        <v>115</v>
      </c>
      <c r="B6" s="87" t="s">
        <v>116</v>
      </c>
      <c r="C6" s="87" t="s">
        <v>116</v>
      </c>
      <c r="D6" s="67"/>
      <c r="E6" s="67"/>
    </row>
    <row r="7" ht="28.5" customHeight="1" spans="1:5">
      <c r="A7" s="41" t="s">
        <v>117</v>
      </c>
      <c r="B7" s="24" t="s">
        <v>116</v>
      </c>
      <c r="C7" s="24" t="s">
        <v>116</v>
      </c>
      <c r="D7" s="68"/>
      <c r="E7" s="68"/>
    </row>
    <row r="8" ht="28.5" customHeight="1" spans="1:5">
      <c r="A8" s="41" t="s">
        <v>118</v>
      </c>
      <c r="B8" s="24" t="s">
        <v>116</v>
      </c>
      <c r="C8" s="24" t="s">
        <v>116</v>
      </c>
      <c r="D8" s="36"/>
      <c r="E8" s="36"/>
    </row>
    <row r="9" ht="28.5" customHeight="1" spans="1:5">
      <c r="A9" s="51" t="s">
        <v>119</v>
      </c>
      <c r="B9" s="88">
        <v>749802.78</v>
      </c>
      <c r="C9" s="88">
        <f>C10+C13</f>
        <v>749802.78</v>
      </c>
      <c r="D9" s="36"/>
      <c r="E9" s="36"/>
    </row>
    <row r="10" ht="28.5" customHeight="1" spans="1:5">
      <c r="A10" s="69" t="s">
        <v>120</v>
      </c>
      <c r="B10" s="88">
        <v>695361.6</v>
      </c>
      <c r="C10" s="88">
        <v>695361.6</v>
      </c>
      <c r="D10" s="36"/>
      <c r="E10" s="36"/>
    </row>
    <row r="11" ht="28.5" customHeight="1" spans="1:5">
      <c r="A11" s="36" t="s">
        <v>121</v>
      </c>
      <c r="B11" s="89">
        <v>66930</v>
      </c>
      <c r="C11" s="89">
        <v>66930</v>
      </c>
      <c r="D11" s="36"/>
      <c r="E11" s="36"/>
    </row>
    <row r="12" ht="28.5" customHeight="1" spans="1:5">
      <c r="A12" s="36" t="s">
        <v>122</v>
      </c>
      <c r="B12" s="90">
        <v>628431.6</v>
      </c>
      <c r="C12" s="90">
        <v>628431.6</v>
      </c>
      <c r="D12" s="36"/>
      <c r="E12" s="36"/>
    </row>
    <row r="13" ht="28.5" customHeight="1" spans="1:5">
      <c r="A13" s="69" t="s">
        <v>123</v>
      </c>
      <c r="B13" s="88">
        <v>54441.18</v>
      </c>
      <c r="C13" s="88">
        <v>54441.18</v>
      </c>
      <c r="D13" s="36"/>
      <c r="E13" s="36"/>
    </row>
    <row r="14" ht="28.5" customHeight="1" spans="1:5">
      <c r="A14" s="36" t="s">
        <v>124</v>
      </c>
      <c r="B14" s="90">
        <v>54441.18</v>
      </c>
      <c r="C14" s="91">
        <v>54441.18</v>
      </c>
      <c r="D14" s="36"/>
      <c r="E14" s="36"/>
    </row>
    <row r="15" ht="28.5" customHeight="1" spans="1:5">
      <c r="A15" s="69" t="s">
        <v>125</v>
      </c>
      <c r="B15" s="88">
        <v>438243.87</v>
      </c>
      <c r="C15" s="35">
        <v>438243.87</v>
      </c>
      <c r="D15" s="36"/>
      <c r="E15" s="36"/>
    </row>
    <row r="16" ht="28.5" customHeight="1" spans="1:5">
      <c r="A16" s="36" t="s">
        <v>126</v>
      </c>
      <c r="B16" s="90">
        <v>438243.87</v>
      </c>
      <c r="C16" s="89">
        <v>438243.87</v>
      </c>
      <c r="D16" s="36"/>
      <c r="E16" s="36"/>
    </row>
    <row r="17" ht="28.5" customHeight="1" spans="1:5">
      <c r="A17" s="36" t="s">
        <v>127</v>
      </c>
      <c r="B17" s="90">
        <v>438243.87</v>
      </c>
      <c r="C17" s="89">
        <v>438243.87</v>
      </c>
      <c r="D17" s="36"/>
      <c r="E17" s="36"/>
    </row>
  </sheetData>
  <mergeCells count="1">
    <mergeCell ref="A2:E2"/>
  </mergeCells>
  <pageMargins left="0.75" right="0.75" top="0.269444444444444" bottom="0.26944444444444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F29" sqref="F29"/>
    </sheetView>
  </sheetViews>
  <sheetFormatPr defaultColWidth="10" defaultRowHeight="13.5" outlineLevelCol="6"/>
  <cols>
    <col min="1" max="1" width="22" customWidth="1"/>
    <col min="2" max="2" width="12.75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128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8" t="s">
        <v>33</v>
      </c>
      <c r="D3" s="48"/>
      <c r="E3" s="12"/>
      <c r="F3" s="12"/>
      <c r="G3" s="12"/>
    </row>
    <row r="4" ht="22.75" customHeight="1" spans="1:7">
      <c r="A4" s="70" t="s">
        <v>34</v>
      </c>
      <c r="B4" s="70"/>
      <c r="C4" s="70" t="s">
        <v>35</v>
      </c>
      <c r="D4" s="70"/>
      <c r="E4" s="12"/>
      <c r="F4" s="12"/>
      <c r="G4" s="12"/>
    </row>
    <row r="5" ht="22.75" customHeight="1" spans="1:7">
      <c r="A5" s="70" t="s">
        <v>36</v>
      </c>
      <c r="B5" s="70" t="s">
        <v>37</v>
      </c>
      <c r="C5" s="70" t="s">
        <v>36</v>
      </c>
      <c r="D5" s="70" t="s">
        <v>114</v>
      </c>
      <c r="E5" s="12"/>
      <c r="F5" s="12"/>
      <c r="G5" s="12"/>
    </row>
    <row r="6" ht="20" customHeight="1" spans="1:7">
      <c r="A6" s="15" t="s">
        <v>129</v>
      </c>
      <c r="B6" s="78">
        <v>7794051.79</v>
      </c>
      <c r="C6" s="15" t="s">
        <v>130</v>
      </c>
      <c r="D6" s="79">
        <v>7794051.79</v>
      </c>
      <c r="E6" s="12"/>
      <c r="F6" s="12"/>
      <c r="G6" s="12"/>
    </row>
    <row r="7" ht="20" customHeight="1" spans="1:7">
      <c r="A7" s="15" t="s">
        <v>131</v>
      </c>
      <c r="B7" s="80">
        <v>7794051.79</v>
      </c>
      <c r="C7" s="15" t="s">
        <v>132</v>
      </c>
      <c r="D7" s="81"/>
      <c r="E7" s="12"/>
      <c r="F7" s="12"/>
      <c r="G7" s="12"/>
    </row>
    <row r="8" ht="20" customHeight="1" spans="1:7">
      <c r="A8" s="15" t="s">
        <v>133</v>
      </c>
      <c r="B8" s="81"/>
      <c r="C8" s="15" t="s">
        <v>134</v>
      </c>
      <c r="D8" s="81"/>
      <c r="E8" s="12"/>
      <c r="F8" s="12"/>
      <c r="G8" s="12"/>
    </row>
    <row r="9" ht="20" customHeight="1" spans="1:7">
      <c r="A9" s="15" t="s">
        <v>135</v>
      </c>
      <c r="B9" s="81"/>
      <c r="C9" s="15" t="s">
        <v>136</v>
      </c>
      <c r="D9" s="81"/>
      <c r="E9" s="12"/>
      <c r="F9" s="12"/>
      <c r="G9" s="12"/>
    </row>
    <row r="10" ht="20" customHeight="1" spans="1:7">
      <c r="A10" s="15"/>
      <c r="B10" s="82"/>
      <c r="C10" s="15" t="s">
        <v>137</v>
      </c>
      <c r="D10" s="81"/>
      <c r="E10" s="12"/>
      <c r="F10" s="12"/>
      <c r="G10" s="12"/>
    </row>
    <row r="11" ht="20" customHeight="1" spans="1:7">
      <c r="A11" s="15"/>
      <c r="B11" s="82"/>
      <c r="C11" s="15" t="s">
        <v>138</v>
      </c>
      <c r="D11" s="81">
        <v>6606005.14</v>
      </c>
      <c r="E11" s="12"/>
      <c r="F11" s="12"/>
      <c r="G11" s="12"/>
    </row>
    <row r="12" ht="20" customHeight="1" spans="1:7">
      <c r="A12" s="15"/>
      <c r="B12" s="82"/>
      <c r="C12" s="15" t="s">
        <v>139</v>
      </c>
      <c r="D12" s="81"/>
      <c r="E12" s="12"/>
      <c r="F12" s="12"/>
      <c r="G12" s="12"/>
    </row>
    <row r="13" ht="20" customHeight="1" spans="1:7">
      <c r="A13" s="45"/>
      <c r="B13" s="75"/>
      <c r="C13" s="15" t="s">
        <v>140</v>
      </c>
      <c r="D13" s="81"/>
      <c r="E13" s="12"/>
      <c r="F13" s="12"/>
      <c r="G13" s="12"/>
    </row>
    <row r="14" ht="20" customHeight="1" spans="1:7">
      <c r="A14" s="15"/>
      <c r="B14" s="82"/>
      <c r="C14" s="15" t="s">
        <v>141</v>
      </c>
      <c r="D14" s="81">
        <v>749802.78</v>
      </c>
      <c r="E14" s="12"/>
      <c r="F14" s="12"/>
      <c r="G14" s="47"/>
    </row>
    <row r="15" ht="20" customHeight="1" spans="1:7">
      <c r="A15" s="15"/>
      <c r="B15" s="82"/>
      <c r="C15" s="15" t="s">
        <v>142</v>
      </c>
      <c r="D15" s="81"/>
      <c r="E15" s="12"/>
      <c r="F15" s="12"/>
      <c r="G15" s="12"/>
    </row>
    <row r="16" ht="20" customHeight="1" spans="1:7">
      <c r="A16" s="15"/>
      <c r="B16" s="82"/>
      <c r="C16" s="15" t="s">
        <v>143</v>
      </c>
      <c r="D16" s="81">
        <v>438243.87</v>
      </c>
      <c r="E16" s="12"/>
      <c r="F16" s="12"/>
      <c r="G16" s="12"/>
    </row>
    <row r="17" ht="20" customHeight="1" spans="1:7">
      <c r="A17" s="15"/>
      <c r="B17" s="82"/>
      <c r="C17" s="15" t="s">
        <v>144</v>
      </c>
      <c r="D17" s="81"/>
      <c r="E17" s="12"/>
      <c r="F17" s="12"/>
      <c r="G17" s="12"/>
    </row>
    <row r="18" ht="20" customHeight="1" spans="1:7">
      <c r="A18" s="15"/>
      <c r="B18" s="82"/>
      <c r="C18" s="15" t="s">
        <v>145</v>
      </c>
      <c r="D18" s="81"/>
      <c r="E18" s="12"/>
      <c r="F18" s="12"/>
      <c r="G18" s="12"/>
    </row>
    <row r="19" ht="20" customHeight="1" spans="1:7">
      <c r="A19" s="15"/>
      <c r="B19" s="15"/>
      <c r="C19" s="15" t="s">
        <v>146</v>
      </c>
      <c r="D19" s="81"/>
      <c r="E19" s="12"/>
      <c r="F19" s="12"/>
      <c r="G19" s="12"/>
    </row>
    <row r="20" ht="20" customHeight="1" spans="1:7">
      <c r="A20" s="15"/>
      <c r="B20" s="15"/>
      <c r="C20" s="15" t="s">
        <v>147</v>
      </c>
      <c r="D20" s="81"/>
      <c r="E20" s="12"/>
      <c r="F20" s="12"/>
      <c r="G20" s="12"/>
    </row>
    <row r="21" ht="20" customHeight="1" spans="1:7">
      <c r="A21" s="15"/>
      <c r="B21" s="15"/>
      <c r="C21" s="15" t="s">
        <v>148</v>
      </c>
      <c r="D21" s="81"/>
      <c r="E21" s="12"/>
      <c r="F21" s="12"/>
      <c r="G21" s="12"/>
    </row>
    <row r="22" ht="20" customHeight="1" spans="1:7">
      <c r="A22" s="15"/>
      <c r="B22" s="15"/>
      <c r="C22" s="15" t="s">
        <v>149</v>
      </c>
      <c r="D22" s="81"/>
      <c r="E22" s="12"/>
      <c r="F22" s="12"/>
      <c r="G22" s="12"/>
    </row>
    <row r="23" ht="20" customHeight="1" spans="1:7">
      <c r="A23" s="15"/>
      <c r="B23" s="15"/>
      <c r="C23" s="15" t="s">
        <v>150</v>
      </c>
      <c r="D23" s="81"/>
      <c r="E23" s="12"/>
      <c r="F23" s="12"/>
      <c r="G23" s="12"/>
    </row>
    <row r="24" ht="20" customHeight="1" spans="1:7">
      <c r="A24" s="15"/>
      <c r="B24" s="15"/>
      <c r="C24" s="15" t="s">
        <v>151</v>
      </c>
      <c r="D24" s="81"/>
      <c r="E24" s="12"/>
      <c r="F24" s="12"/>
      <c r="G24" s="12"/>
    </row>
    <row r="25" ht="20" customHeight="1" spans="1:7">
      <c r="A25" s="15"/>
      <c r="B25" s="15"/>
      <c r="C25" s="15" t="s">
        <v>152</v>
      </c>
      <c r="D25" s="81"/>
      <c r="E25" s="12"/>
      <c r="F25" s="12"/>
      <c r="G25" s="12"/>
    </row>
    <row r="26" ht="20" customHeight="1" spans="1:7">
      <c r="A26" s="15"/>
      <c r="B26" s="15"/>
      <c r="C26" s="15" t="s">
        <v>153</v>
      </c>
      <c r="D26" s="81"/>
      <c r="E26" s="12"/>
      <c r="F26" s="12"/>
      <c r="G26" s="12"/>
    </row>
    <row r="27" ht="20" customHeight="1" spans="1:7">
      <c r="A27" s="15"/>
      <c r="B27" s="15"/>
      <c r="C27" s="15" t="s">
        <v>154</v>
      </c>
      <c r="D27" s="81"/>
      <c r="E27" s="12"/>
      <c r="F27" s="12"/>
      <c r="G27" s="12"/>
    </row>
    <row r="28" ht="20" customHeight="1" spans="1:7">
      <c r="A28" s="15"/>
      <c r="B28" s="15"/>
      <c r="C28" s="15" t="s">
        <v>155</v>
      </c>
      <c r="D28" s="81"/>
      <c r="E28" s="12"/>
      <c r="F28" s="12"/>
      <c r="G28" s="12"/>
    </row>
    <row r="29" ht="20" customHeight="1" spans="1:7">
      <c r="A29" s="15"/>
      <c r="B29" s="15"/>
      <c r="C29" s="15" t="s">
        <v>156</v>
      </c>
      <c r="D29" s="81"/>
      <c r="E29" s="12"/>
      <c r="F29" s="12"/>
      <c r="G29" s="12"/>
    </row>
    <row r="30" ht="20" customHeight="1" spans="1:7">
      <c r="A30" s="15"/>
      <c r="B30" s="15"/>
      <c r="C30" s="15" t="s">
        <v>157</v>
      </c>
      <c r="D30" s="81"/>
      <c r="E30" s="12"/>
      <c r="F30" s="12"/>
      <c r="G30" s="12"/>
    </row>
    <row r="31" ht="20" customHeight="1" spans="1:7">
      <c r="A31" s="15"/>
      <c r="B31" s="15"/>
      <c r="C31" s="15" t="s">
        <v>158</v>
      </c>
      <c r="D31" s="81"/>
      <c r="E31" s="12"/>
      <c r="F31" s="12"/>
      <c r="G31" s="12"/>
    </row>
    <row r="32" ht="20" customHeight="1" spans="1:7">
      <c r="A32" s="15"/>
      <c r="B32" s="15"/>
      <c r="C32" s="15" t="s">
        <v>159</v>
      </c>
      <c r="D32" s="81"/>
      <c r="E32" s="12"/>
      <c r="F32" s="12"/>
      <c r="G32" s="12"/>
    </row>
    <row r="33" ht="20" customHeight="1" spans="1:7">
      <c r="A33" s="15"/>
      <c r="B33" s="15"/>
      <c r="C33" s="15" t="s">
        <v>160</v>
      </c>
      <c r="D33" s="81"/>
      <c r="E33" s="12"/>
      <c r="F33" s="12"/>
      <c r="G33" s="12"/>
    </row>
    <row r="34" ht="20" customHeight="1" spans="1:7">
      <c r="A34" s="15"/>
      <c r="B34" s="15"/>
      <c r="C34" s="15" t="s">
        <v>161</v>
      </c>
      <c r="D34" s="81"/>
      <c r="E34" s="12"/>
      <c r="F34" s="12"/>
      <c r="G34" s="12"/>
    </row>
    <row r="35" ht="20" customHeight="1" spans="1:7">
      <c r="A35" s="15"/>
      <c r="B35" s="15"/>
      <c r="C35" s="15" t="s">
        <v>162</v>
      </c>
      <c r="D35" s="81"/>
      <c r="E35" s="12"/>
      <c r="F35" s="12"/>
      <c r="G35" s="12"/>
    </row>
    <row r="36" ht="20" customHeight="1" spans="1:7">
      <c r="A36" s="15"/>
      <c r="B36" s="15"/>
      <c r="C36" s="15" t="s">
        <v>163</v>
      </c>
      <c r="D36" s="79"/>
      <c r="E36" s="12"/>
      <c r="F36" s="12"/>
      <c r="G36" s="12"/>
    </row>
    <row r="37" ht="22.75" customHeight="1" spans="1:7">
      <c r="A37" s="70" t="s">
        <v>164</v>
      </c>
      <c r="B37" s="83">
        <f>B6</f>
        <v>7794051.79</v>
      </c>
      <c r="C37" s="70" t="s">
        <v>165</v>
      </c>
      <c r="D37" s="84">
        <f>D6</f>
        <v>7794051.79</v>
      </c>
      <c r="E37" s="47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K14"/>
  <sheetViews>
    <sheetView workbookViewId="0">
      <selection activeCell="N8" sqref="N8"/>
    </sheetView>
  </sheetViews>
  <sheetFormatPr defaultColWidth="10" defaultRowHeight="13.5"/>
  <cols>
    <col min="1" max="1" width="19.375" customWidth="1"/>
    <col min="2" max="2" width="13.75" customWidth="1"/>
    <col min="3" max="3" width="13.25" customWidth="1"/>
    <col min="4" max="4" width="11.625" customWidth="1"/>
    <col min="5" max="5" width="8.75" customWidth="1"/>
    <col min="6" max="6" width="6" customWidth="1"/>
    <col min="7" max="7" width="11.625" customWidth="1"/>
    <col min="8" max="8" width="12.125" customWidth="1"/>
    <col min="9" max="9" width="6.625" customWidth="1"/>
    <col min="10" max="10" width="11.375" customWidth="1"/>
    <col min="11" max="11" width="11.875" customWidth="1"/>
  </cols>
  <sheetData>
    <row r="7" ht="14.3" customHeight="1" spans="1:1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ht="39.85" customHeight="1" spans="1:11">
      <c r="A8" s="11" t="s">
        <v>166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48" t="s">
        <v>33</v>
      </c>
      <c r="K9" s="48"/>
    </row>
    <row r="10" ht="22.75" customHeight="1" spans="1:11">
      <c r="A10" s="70" t="s">
        <v>167</v>
      </c>
      <c r="B10" s="70" t="s">
        <v>114</v>
      </c>
      <c r="C10" s="70" t="s">
        <v>168</v>
      </c>
      <c r="D10" s="70"/>
      <c r="E10" s="70"/>
      <c r="F10" s="70" t="s">
        <v>169</v>
      </c>
      <c r="G10" s="70"/>
      <c r="H10" s="70"/>
      <c r="I10" s="70" t="s">
        <v>170</v>
      </c>
      <c r="J10" s="70"/>
      <c r="K10" s="70"/>
    </row>
    <row r="11" ht="22.75" customHeight="1" spans="1:11">
      <c r="A11" s="70"/>
      <c r="B11" s="70"/>
      <c r="C11" s="14" t="s">
        <v>114</v>
      </c>
      <c r="D11" s="14" t="s">
        <v>111</v>
      </c>
      <c r="E11" s="14" t="s">
        <v>112</v>
      </c>
      <c r="F11" s="14" t="s">
        <v>114</v>
      </c>
      <c r="G11" s="14" t="s">
        <v>111</v>
      </c>
      <c r="H11" s="14" t="s">
        <v>112</v>
      </c>
      <c r="I11" s="14" t="s">
        <v>114</v>
      </c>
      <c r="J11" s="14" t="s">
        <v>111</v>
      </c>
      <c r="K11" s="14" t="s">
        <v>112</v>
      </c>
    </row>
    <row r="12" ht="22.75" customHeight="1" spans="1:11">
      <c r="A12" s="45" t="s">
        <v>114</v>
      </c>
      <c r="B12" s="71">
        <v>7794051.79</v>
      </c>
      <c r="C12" s="72">
        <v>7794051.79</v>
      </c>
      <c r="D12" s="72">
        <v>7794051.79</v>
      </c>
      <c r="E12" s="73"/>
      <c r="F12" s="73"/>
      <c r="G12" s="73"/>
      <c r="H12" s="73"/>
      <c r="I12" s="73"/>
      <c r="J12" s="73"/>
      <c r="K12" s="73"/>
    </row>
    <row r="13" ht="22.75" customHeight="1" spans="1:11">
      <c r="A13" s="74" t="s">
        <v>171</v>
      </c>
      <c r="B13" s="72">
        <v>7794051.79</v>
      </c>
      <c r="C13" s="72">
        <v>7794051.79</v>
      </c>
      <c r="D13" s="72">
        <v>7794051.79</v>
      </c>
      <c r="E13" s="75"/>
      <c r="F13" s="75"/>
      <c r="G13" s="75"/>
      <c r="H13" s="75"/>
      <c r="I13" s="75"/>
      <c r="J13" s="75"/>
      <c r="K13" s="75"/>
    </row>
    <row r="14" ht="22.75" customHeight="1" spans="1:11">
      <c r="A14" s="76"/>
      <c r="B14" s="77"/>
      <c r="C14" s="77"/>
      <c r="D14" s="75"/>
      <c r="E14" s="75"/>
      <c r="F14" s="75"/>
      <c r="G14" s="75"/>
      <c r="H14" s="75"/>
      <c r="I14" s="75"/>
      <c r="J14" s="75"/>
      <c r="K14" s="75"/>
    </row>
  </sheetData>
  <mergeCells count="7">
    <mergeCell ref="A8:K8"/>
    <mergeCell ref="J9:K9"/>
    <mergeCell ref="C10:E10"/>
    <mergeCell ref="F10:H10"/>
    <mergeCell ref="I10:K10"/>
    <mergeCell ref="A10:A11"/>
    <mergeCell ref="B10:B11"/>
  </mergeCells>
  <pageMargins left="0.75" right="0.75" top="0.269444444444444" bottom="0.26944444444444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F12" sqref="F12"/>
    </sheetView>
  </sheetViews>
  <sheetFormatPr defaultColWidth="10" defaultRowHeight="13.5" outlineLevelCol="4"/>
  <cols>
    <col min="1" max="1" width="17.5" customWidth="1"/>
    <col min="2" max="2" width="30.75" customWidth="1"/>
    <col min="3" max="5" width="25.6416666666667" customWidth="1"/>
  </cols>
  <sheetData>
    <row r="1" ht="14.3" customHeight="1" spans="1:1">
      <c r="A1" s="60"/>
    </row>
    <row r="2" ht="36.9" customHeight="1" spans="1:5">
      <c r="A2" s="11" t="s">
        <v>172</v>
      </c>
      <c r="B2" s="11"/>
      <c r="C2" s="11"/>
      <c r="D2" s="11"/>
      <c r="E2" s="11"/>
    </row>
    <row r="3" ht="21.85" customHeight="1" spans="1:5">
      <c r="A3" s="12"/>
      <c r="B3" s="12"/>
      <c r="C3" s="48" t="s">
        <v>33</v>
      </c>
      <c r="D3" s="48"/>
      <c r="E3" s="48"/>
    </row>
    <row r="4" ht="22.75" customHeight="1" spans="1:5">
      <c r="A4" s="49" t="s">
        <v>109</v>
      </c>
      <c r="B4" s="49"/>
      <c r="C4" s="49" t="s">
        <v>168</v>
      </c>
      <c r="D4" s="49"/>
      <c r="E4" s="49"/>
    </row>
    <row r="5" ht="22.75" customHeight="1" spans="1:5">
      <c r="A5" s="61" t="s">
        <v>173</v>
      </c>
      <c r="B5" s="61" t="s">
        <v>174</v>
      </c>
      <c r="C5" s="62" t="s">
        <v>114</v>
      </c>
      <c r="D5" s="61" t="s">
        <v>111</v>
      </c>
      <c r="E5" s="61" t="s">
        <v>112</v>
      </c>
    </row>
    <row r="6" ht="22.75" customHeight="1" spans="1:5">
      <c r="A6" s="63"/>
      <c r="B6" s="64" t="s">
        <v>114</v>
      </c>
      <c r="C6" s="65">
        <v>7794051.79</v>
      </c>
      <c r="D6" s="66">
        <v>7794051.79</v>
      </c>
      <c r="E6" s="66"/>
    </row>
    <row r="7" ht="29" customHeight="1" spans="1:5">
      <c r="A7" s="51" t="s">
        <v>175</v>
      </c>
      <c r="B7" s="51" t="s">
        <v>176</v>
      </c>
      <c r="C7" s="67" t="s">
        <v>116</v>
      </c>
      <c r="D7" s="67" t="s">
        <v>116</v>
      </c>
      <c r="E7" s="67"/>
    </row>
    <row r="8" ht="29" customHeight="1" spans="1:5">
      <c r="A8" s="51" t="s">
        <v>177</v>
      </c>
      <c r="B8" s="41" t="s">
        <v>178</v>
      </c>
      <c r="C8" s="68" t="s">
        <v>116</v>
      </c>
      <c r="D8" s="68" t="s">
        <v>116</v>
      </c>
      <c r="E8" s="67"/>
    </row>
    <row r="9" ht="29" customHeight="1" spans="1:5">
      <c r="A9" s="41" t="s">
        <v>179</v>
      </c>
      <c r="B9" s="41" t="s">
        <v>180</v>
      </c>
      <c r="C9" s="68" t="s">
        <v>116</v>
      </c>
      <c r="D9" s="68" t="s">
        <v>116</v>
      </c>
      <c r="E9" s="68"/>
    </row>
    <row r="10" ht="29" customHeight="1" spans="1:5">
      <c r="A10" s="41" t="s">
        <v>181</v>
      </c>
      <c r="B10" s="51" t="s">
        <v>182</v>
      </c>
      <c r="C10" s="67">
        <v>749802.78</v>
      </c>
      <c r="D10" s="67">
        <v>749802.78</v>
      </c>
      <c r="E10" s="68"/>
    </row>
    <row r="11" ht="29" customHeight="1" spans="1:5">
      <c r="A11" s="41" t="s">
        <v>183</v>
      </c>
      <c r="B11" s="69" t="s">
        <v>184</v>
      </c>
      <c r="C11" s="67">
        <v>695361.6</v>
      </c>
      <c r="D11" s="67">
        <v>695361.6</v>
      </c>
      <c r="E11" s="68"/>
    </row>
    <row r="12" ht="29" customHeight="1" spans="1:5">
      <c r="A12" s="41" t="s">
        <v>185</v>
      </c>
      <c r="B12" s="36" t="s">
        <v>186</v>
      </c>
      <c r="C12" s="68">
        <v>66930</v>
      </c>
      <c r="D12" s="68">
        <v>66930</v>
      </c>
      <c r="E12" s="68"/>
    </row>
    <row r="13" ht="29" customHeight="1" spans="1:5">
      <c r="A13" s="41" t="s">
        <v>187</v>
      </c>
      <c r="B13" s="36" t="s">
        <v>188</v>
      </c>
      <c r="C13" s="68">
        <v>628431.6</v>
      </c>
      <c r="D13" s="68">
        <v>628431.6</v>
      </c>
      <c r="E13" s="68"/>
    </row>
    <row r="14" ht="29" customHeight="1" spans="1:5">
      <c r="A14" s="41" t="s">
        <v>189</v>
      </c>
      <c r="B14" s="69" t="s">
        <v>190</v>
      </c>
      <c r="C14" s="67">
        <v>54441.18</v>
      </c>
      <c r="D14" s="67">
        <v>54441.18</v>
      </c>
      <c r="E14" s="68"/>
    </row>
    <row r="15" ht="29" customHeight="1" spans="1:5">
      <c r="A15" s="41" t="s">
        <v>191</v>
      </c>
      <c r="B15" s="36" t="s">
        <v>190</v>
      </c>
      <c r="C15" s="68">
        <v>54441.18</v>
      </c>
      <c r="D15" s="68">
        <v>54441.18</v>
      </c>
      <c r="E15" s="68"/>
    </row>
    <row r="16" ht="29" customHeight="1" spans="1:5">
      <c r="A16" s="41" t="s">
        <v>192</v>
      </c>
      <c r="B16" s="69" t="s">
        <v>193</v>
      </c>
      <c r="C16" s="67">
        <v>438243.87</v>
      </c>
      <c r="D16" s="67">
        <v>438243.87</v>
      </c>
      <c r="E16" s="68"/>
    </row>
    <row r="17" ht="29" customHeight="1" spans="1:5">
      <c r="A17" s="41" t="s">
        <v>194</v>
      </c>
      <c r="B17" s="36" t="s">
        <v>195</v>
      </c>
      <c r="C17" s="68">
        <v>438243.87</v>
      </c>
      <c r="D17" s="68">
        <v>438243.87</v>
      </c>
      <c r="E17" s="68"/>
    </row>
    <row r="18" ht="29" customHeight="1" spans="1:5">
      <c r="A18" s="41" t="s">
        <v>196</v>
      </c>
      <c r="B18" s="36" t="s">
        <v>197</v>
      </c>
      <c r="C18" s="36">
        <v>438243.87</v>
      </c>
      <c r="D18" s="36">
        <v>438243.87</v>
      </c>
      <c r="E18" s="36"/>
    </row>
  </sheetData>
  <mergeCells count="4">
    <mergeCell ref="A2:E2"/>
    <mergeCell ref="C3:E3"/>
    <mergeCell ref="A4:B4"/>
    <mergeCell ref="C4:E4"/>
  </mergeCells>
  <pageMargins left="0.75" right="0.75" top="0.26875" bottom="0.26875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F20" sqref="F20"/>
    </sheetView>
  </sheetViews>
  <sheetFormatPr defaultColWidth="9" defaultRowHeight="13.5" outlineLevelCol="4"/>
  <cols>
    <col min="1" max="1" width="9.125" customWidth="1"/>
    <col min="2" max="2" width="23.125" customWidth="1"/>
    <col min="3" max="3" width="18.25" customWidth="1"/>
    <col min="4" max="4" width="17.875" customWidth="1"/>
    <col min="5" max="5" width="16.375" customWidth="1"/>
  </cols>
  <sheetData>
    <row r="1" ht="24" spans="1:5">
      <c r="A1" s="11" t="s">
        <v>198</v>
      </c>
      <c r="B1" s="11"/>
      <c r="C1" s="11"/>
      <c r="D1" s="11"/>
      <c r="E1" s="11"/>
    </row>
    <row r="2" spans="1:5">
      <c r="A2" s="47"/>
      <c r="B2" s="47"/>
      <c r="C2" s="12"/>
      <c r="D2" s="12"/>
      <c r="E2" s="48" t="s">
        <v>33</v>
      </c>
    </row>
    <row r="3" ht="23" customHeight="1" spans="1:5">
      <c r="A3" s="49" t="s">
        <v>199</v>
      </c>
      <c r="B3" s="49"/>
      <c r="C3" s="49" t="s">
        <v>200</v>
      </c>
      <c r="D3" s="49"/>
      <c r="E3" s="49"/>
    </row>
    <row r="4" ht="23" customHeight="1" spans="1:5">
      <c r="A4" s="49" t="s">
        <v>173</v>
      </c>
      <c r="B4" s="49" t="s">
        <v>174</v>
      </c>
      <c r="C4" s="49" t="s">
        <v>114</v>
      </c>
      <c r="D4" s="49" t="s">
        <v>201</v>
      </c>
      <c r="E4" s="49" t="s">
        <v>202</v>
      </c>
    </row>
    <row r="5" ht="23" customHeight="1" spans="1:5">
      <c r="A5" s="31"/>
      <c r="B5" s="29" t="s">
        <v>203</v>
      </c>
      <c r="C5" s="50">
        <f>C6+C17+C20</f>
        <v>7794051.79</v>
      </c>
      <c r="D5" s="50">
        <f>D6+D20</f>
        <v>6406304.66</v>
      </c>
      <c r="E5" s="50">
        <f>E17</f>
        <v>181697.13</v>
      </c>
    </row>
    <row r="6" ht="23" customHeight="1" spans="1:5">
      <c r="A6" s="51" t="s">
        <v>204</v>
      </c>
      <c r="B6" s="51" t="s">
        <v>205</v>
      </c>
      <c r="C6" s="52">
        <f>SUM(C7:C16)</f>
        <v>7545424.66</v>
      </c>
      <c r="D6" s="38">
        <v>6339374.66</v>
      </c>
      <c r="E6" s="52"/>
    </row>
    <row r="7" ht="23" customHeight="1" spans="1:5">
      <c r="A7" s="41" t="s">
        <v>206</v>
      </c>
      <c r="B7" s="41" t="s">
        <v>207</v>
      </c>
      <c r="C7" s="53">
        <f>D7+E7</f>
        <v>3102321.11</v>
      </c>
      <c r="D7" s="53">
        <v>3102321.11</v>
      </c>
      <c r="E7" s="52"/>
    </row>
    <row r="8" ht="23" customHeight="1" spans="1:5">
      <c r="A8" s="41" t="s">
        <v>208</v>
      </c>
      <c r="B8" s="41" t="s">
        <v>209</v>
      </c>
      <c r="C8" s="53">
        <f>D8+E8</f>
        <v>569078.7</v>
      </c>
      <c r="D8" s="53">
        <v>569078.7</v>
      </c>
      <c r="E8" s="53"/>
    </row>
    <row r="9" ht="23" customHeight="1" spans="1:5">
      <c r="A9" s="41" t="s">
        <v>210</v>
      </c>
      <c r="B9" s="41" t="s">
        <v>211</v>
      </c>
      <c r="C9" s="54">
        <f t="shared" ref="C9:C15" si="0">SUM(D9:E9)</f>
        <v>1080800</v>
      </c>
      <c r="D9" s="54">
        <v>1080800</v>
      </c>
      <c r="E9" s="54"/>
    </row>
    <row r="10" ht="23" customHeight="1" spans="1:5">
      <c r="A10" s="41" t="s">
        <v>212</v>
      </c>
      <c r="B10" s="41" t="s">
        <v>213</v>
      </c>
      <c r="C10" s="54">
        <f t="shared" si="0"/>
        <v>1672108.2</v>
      </c>
      <c r="D10" s="54">
        <v>1672108.2</v>
      </c>
      <c r="E10" s="54"/>
    </row>
    <row r="11" ht="23" customHeight="1" spans="1:5">
      <c r="A11" s="41" t="s">
        <v>214</v>
      </c>
      <c r="B11" s="41" t="s">
        <v>215</v>
      </c>
      <c r="C11" s="54">
        <f t="shared" si="0"/>
        <v>628431.6</v>
      </c>
      <c r="D11" s="54">
        <v>628431.6</v>
      </c>
      <c r="E11" s="55"/>
    </row>
    <row r="12" ht="23" customHeight="1" spans="1:5">
      <c r="A12" s="41" t="s">
        <v>216</v>
      </c>
      <c r="B12" s="41" t="s">
        <v>217</v>
      </c>
      <c r="C12" s="54">
        <f t="shared" si="0"/>
        <v>0</v>
      </c>
      <c r="D12" s="54"/>
      <c r="E12" s="54"/>
    </row>
    <row r="13" ht="23" customHeight="1" spans="1:5">
      <c r="A13" s="41" t="s">
        <v>218</v>
      </c>
      <c r="B13" s="41" t="s">
        <v>219</v>
      </c>
      <c r="C13" s="54">
        <f t="shared" si="0"/>
        <v>438243.87</v>
      </c>
      <c r="D13" s="54">
        <v>438243.87</v>
      </c>
      <c r="E13" s="54"/>
    </row>
    <row r="14" ht="23" customHeight="1" spans="1:5">
      <c r="A14" s="41" t="s">
        <v>220</v>
      </c>
      <c r="B14" s="41" t="s">
        <v>221</v>
      </c>
      <c r="C14" s="54">
        <f t="shared" si="0"/>
        <v>54441.18</v>
      </c>
      <c r="D14" s="54">
        <v>54441.18</v>
      </c>
      <c r="E14" s="54"/>
    </row>
    <row r="15" ht="23" customHeight="1" spans="1:5">
      <c r="A15" s="41" t="s">
        <v>222</v>
      </c>
      <c r="B15" s="41" t="s">
        <v>223</v>
      </c>
      <c r="C15" s="54">
        <f t="shared" si="0"/>
        <v>0</v>
      </c>
      <c r="D15" s="54"/>
      <c r="E15" s="54"/>
    </row>
    <row r="16" ht="23" customHeight="1" spans="1:5">
      <c r="A16" s="41" t="s">
        <v>224</v>
      </c>
      <c r="B16" s="41" t="s">
        <v>225</v>
      </c>
      <c r="C16" s="52"/>
      <c r="D16" s="52"/>
      <c r="E16" s="52"/>
    </row>
    <row r="17" ht="23" customHeight="1" spans="1:5">
      <c r="A17" s="51" t="s">
        <v>226</v>
      </c>
      <c r="B17" s="51" t="s">
        <v>227</v>
      </c>
      <c r="C17" s="56">
        <f>SUM(D17:E17)</f>
        <v>181697.13</v>
      </c>
      <c r="D17" s="56"/>
      <c r="E17" s="56">
        <f>SUM(E18:E26)</f>
        <v>181697.13</v>
      </c>
    </row>
    <row r="18" ht="23" customHeight="1" spans="1:5">
      <c r="A18" s="41" t="s">
        <v>228</v>
      </c>
      <c r="B18" s="41" t="s">
        <v>229</v>
      </c>
      <c r="C18" s="53">
        <f>E18</f>
        <v>98983.96</v>
      </c>
      <c r="D18" s="53"/>
      <c r="E18" s="53">
        <v>98983.96</v>
      </c>
    </row>
    <row r="19" ht="23" customHeight="1" spans="1:5">
      <c r="A19" s="41" t="s">
        <v>230</v>
      </c>
      <c r="B19" s="41" t="s">
        <v>231</v>
      </c>
      <c r="C19" s="53">
        <f>E19</f>
        <v>82713.17</v>
      </c>
      <c r="D19" s="53"/>
      <c r="E19" s="53">
        <v>82713.17</v>
      </c>
    </row>
    <row r="20" ht="23" customHeight="1" spans="1:5">
      <c r="A20" s="51" t="s">
        <v>232</v>
      </c>
      <c r="B20" s="51" t="s">
        <v>233</v>
      </c>
      <c r="C20" s="52">
        <f>C22+C23</f>
        <v>66930</v>
      </c>
      <c r="D20" s="52">
        <f>D22+D23</f>
        <v>66930</v>
      </c>
      <c r="E20" s="52"/>
    </row>
    <row r="21" ht="23" customHeight="1" spans="1:5">
      <c r="A21" s="41" t="s">
        <v>234</v>
      </c>
      <c r="B21" s="41" t="s">
        <v>235</v>
      </c>
      <c r="C21" s="56">
        <f t="shared" ref="C21:C29" si="1">SUM(D21:E21)</f>
        <v>0</v>
      </c>
      <c r="D21" s="54"/>
      <c r="E21" s="57"/>
    </row>
    <row r="22" ht="23" customHeight="1" spans="1:5">
      <c r="A22" s="41" t="s">
        <v>236</v>
      </c>
      <c r="B22" s="41" t="s">
        <v>237</v>
      </c>
      <c r="C22" s="56">
        <f t="shared" si="1"/>
        <v>35250</v>
      </c>
      <c r="D22" s="58">
        <v>35250</v>
      </c>
      <c r="E22" s="57"/>
    </row>
    <row r="23" ht="23" customHeight="1" spans="1:5">
      <c r="A23" s="41" t="s">
        <v>238</v>
      </c>
      <c r="B23" s="41" t="s">
        <v>239</v>
      </c>
      <c r="C23" s="56">
        <f t="shared" si="1"/>
        <v>31680</v>
      </c>
      <c r="D23" s="54">
        <v>31680</v>
      </c>
      <c r="E23" s="57"/>
    </row>
    <row r="24" ht="23" customHeight="1" spans="1:5">
      <c r="A24" s="41" t="s">
        <v>240</v>
      </c>
      <c r="B24" s="41" t="s">
        <v>241</v>
      </c>
      <c r="C24" s="56">
        <f t="shared" si="1"/>
        <v>0</v>
      </c>
      <c r="D24" s="54"/>
      <c r="E24" s="57"/>
    </row>
    <row r="25" ht="23" customHeight="1" spans="1:5">
      <c r="A25" s="41" t="s">
        <v>242</v>
      </c>
      <c r="B25" s="41" t="s">
        <v>243</v>
      </c>
      <c r="C25" s="56">
        <f t="shared" si="1"/>
        <v>0</v>
      </c>
      <c r="D25" s="54"/>
      <c r="E25" s="57"/>
    </row>
    <row r="26" ht="23" customHeight="1" spans="1:5">
      <c r="A26" s="41" t="s">
        <v>244</v>
      </c>
      <c r="B26" s="41" t="s">
        <v>245</v>
      </c>
      <c r="C26" s="56">
        <f t="shared" si="1"/>
        <v>0</v>
      </c>
      <c r="D26" s="54"/>
      <c r="E26" s="57"/>
    </row>
    <row r="27" ht="23" customHeight="1" spans="1:5">
      <c r="A27" s="41" t="s">
        <v>246</v>
      </c>
      <c r="B27" s="41" t="s">
        <v>247</v>
      </c>
      <c r="C27" s="56">
        <f t="shared" si="1"/>
        <v>0</v>
      </c>
      <c r="D27" s="56"/>
      <c r="E27" s="59"/>
    </row>
    <row r="28" ht="23" customHeight="1" spans="1:5">
      <c r="A28" s="41" t="s">
        <v>248</v>
      </c>
      <c r="B28" s="41" t="s">
        <v>249</v>
      </c>
      <c r="C28" s="56">
        <f t="shared" si="1"/>
        <v>0</v>
      </c>
      <c r="D28" s="54"/>
      <c r="E28" s="57"/>
    </row>
    <row r="29" ht="23" customHeight="1" spans="1:5">
      <c r="A29" s="41" t="s">
        <v>250</v>
      </c>
      <c r="B29" s="41" t="s">
        <v>251</v>
      </c>
      <c r="C29" s="56">
        <f t="shared" si="1"/>
        <v>0</v>
      </c>
      <c r="D29" s="54"/>
      <c r="E29" s="57"/>
    </row>
  </sheetData>
  <mergeCells count="4">
    <mergeCell ref="A1:E1"/>
    <mergeCell ref="A2:B2"/>
    <mergeCell ref="A3:B3"/>
    <mergeCell ref="C3:E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2023-01-31T08:53:00Z</dcterms:created>
  <dcterms:modified xsi:type="dcterms:W3CDTF">2024-03-14T00:19:44Z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  <property fmtid="{D5CDD505-2E9C-101B-9397-08002B2CF9AE}" pid="3" name="ICV">
    <vt:lpwstr>54C80BC5E32D4B2596A6365A6DA0E22A</vt:lpwstr>
  </property>
</Properties>
</file>