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69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'1'!$A$1:$D$31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'4'!$A$1:$D$31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<sst xmlns="http://schemas.openxmlformats.org/spreadsheetml/2006/main" count="411" uniqueCount="263">
  <si>
    <t>单位代码：510001</t>
  </si>
  <si>
    <t>单位名称：宁县新宁镇人民政府</t>
  </si>
  <si>
    <t>部门预算公开表</t>
  </si>
  <si>
    <t>编制日期：2021 年12月24日</t>
  </si>
  <si>
    <t>部门领导：吴志睿</t>
  </si>
  <si>
    <t>财务负责人：辛亮</t>
  </si>
  <si>
    <t>制表人：王昭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</si>
  <si>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</si>
  <si>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</si>
  <si>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</si>
  <si>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</si>
  <si>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</si>
  <si>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</si>
  <si>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</si>
  <si>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</si>
  <si>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</si>
  <si>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</si>
  <si>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</si>
  <si>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</si>
  <si>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</si>
  <si>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</si>
  <si>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</si>
  <si>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</si>
  <si>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</si>
  <si>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</si>
  <si>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</si>
  <si>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</si>
  <si>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</si>
  <si>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</si>
  <si>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</si>
  <si>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</si>
  <si>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</si>
  <si>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</si>
  <si>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</si>
  <si>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</si>
  <si>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</si>
  <si>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</si>
  <si>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</si>
  <si>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</si>
  <si>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</si>
  <si>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</si>
  <si>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</si>
  <si>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</si>
  <si>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</si>
  <si>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</si>
  <si>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</si>
  <si>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</si>
  <si>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</si>
  <si>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</si>
  <si>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</si>
  <si>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</si>
  <si>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</si>
  <si>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</si>
  <si>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</si>
  <si>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</si>
  <si>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</si>
  <si>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</si>
  <si>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</si>
  <si>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</si>
  <si>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</si>
  <si>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</si>
  <si>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</si>
  <si>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</si>
  <si>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</si>
  <si>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</si>
  <si>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</si>
  <si>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</si>
  <si>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</si>
  <si>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</si>
  <si>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</si>
  <si>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</si>
  <si>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</si>
  <si>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</si>
  <si>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部门收入总体情况表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</si>
  <si>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</si>
  <si>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</si>
  <si>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</si>
  <si>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</si>
  <si>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</si>
  <si>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</si>
  <si>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</si>
  <si>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</si>
  <si>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</si>
  <si>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</si>
  <si>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</si>
  <si>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</si>
  <si>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</si>
  <si>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</si>
  <si>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</si>
  <si>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</si>
  <si>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</si>
  <si>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</si>
  <si>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</si>
  <si>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</si>
  <si>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</si>
  <si>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</si>
  <si>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 xml:space="preserve"> 政府办公厅（室）及相关机构事务</t>
  </si>
  <si>
    <t>2010301</t>
  </si>
  <si>
    <t xml:space="preserve">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</si>
  <si>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</si>
  <si>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</si>
  <si>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</si>
  <si>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</si>
  <si>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</si>
  <si>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行政单位离退休</t>
  </si>
  <si>
    <t>2080502</t>
  </si>
  <si>
    <t xml:space="preserve">   事业单位离退休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</si>
  <si>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</si>
  <si>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</si>
  <si>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</si>
  <si>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</si>
  <si>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</si>
  <si>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</si>
  <si>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</si>
  <si>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</si>
  <si>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</si>
  <si>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</si>
  <si>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</si>
  <si>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</si>
  <si>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</si>
  <si>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</si>
  <si>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510001</t>
  </si>
  <si>
    <t>宁县新宁镇人民政府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</si>
  <si>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</si>
  <si>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</si>
  <si>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</si>
  <si>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</si>
  <si>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</si>
  <si>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</si>
  <si>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</si>
  <si>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</si>
  <si>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</si>
  <si>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</si>
  <si>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</si>
  <si>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</si>
  <si>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</si>
  <si>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</si>
  <si>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</si>
  <si>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30108</t>
  </si>
  <si>
    <t xml:space="preserve">  机关事业单位基本养老保险缴费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</si>
  <si>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</si>
  <si>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</si>
  <si>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</si>
  <si>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</si>
  <si>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</si>
  <si>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</si>
  <si>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</si>
  <si>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</si>
  <si>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</si>
  <si>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</si>
  <si>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</si>
  <si>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</si>
  <si>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</si>
  <si>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</si>
  <si>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</si>
  <si>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</si>
  <si>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</si>
  <si>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</si>
  <si>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</si>
  <si>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</si>
  <si>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</si>
  <si>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</si>
  <si>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</si>
  <si>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</si>
  <si>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</si>
  <si>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</si>
  <si>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</si>
  <si>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</si>
  <si>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</si>
  <si>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</si>
  <si>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</si>
  <si>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</si>
  <si>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</si>
  <si>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</si>
  <si>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</si>
  <si>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</si>
  <si>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</si>
  <si>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</si>
  <si>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</si>
  <si>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</si>
  <si>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</si>
  <si>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</si>
  <si>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</si>
  <si>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</si>
  <si>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</si>
  <si>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</si>
  <si>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</si>
  <si>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</si>
  <si>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</si>
  <si>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</si>
  <si>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</si>
  <si>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备注：本部门无国有资产经营预算支出。</t>
  </si>
  <si>
    <t>2022年部门（单位）整体支出绩效目标表</t>
  </si>
  <si>
    <t xml:space="preserve"> </t>
  </si>
  <si>
    <t>部门（单位）名称</t>
  </si>
  <si>
    <t>联系人</t>
  </si>
  <si>
    <t>王昭</t>
  </si>
  <si>
    <t>联系电话</t>
  </si>
  <si>
    <t>部门（单位）职能</t>
  </si>
  <si>
    <t>依据</t>
  </si>
  <si>
    <t>国家相关法律</t>
  </si>
  <si>
    <t>职能概述</t>
  </si>
  <si>
    <r>
      <t>1、依法行政，主持镇政府全面工作，执行上级党委、政府和同级党委、人民代表大会决定、决议，并报告政府工作；</t>
    </r>
    <r>
      <rPr>
        <sz val="6"/>
        <color rgb="FF000000"/>
        <rFont val="Calibri"/>
        <charset val="1"/>
      </rPr>
      <t>2</t>
    </r>
    <r>
      <rPr>
        <sz val="6"/>
        <color rgb="FF000000"/>
        <rFont val="宋体"/>
        <charset val="1"/>
      </rPr>
      <t>、制定镇政府各项工作，发展总体规划和年度目标管理，并组织实施；</t>
    </r>
    <r>
      <rPr>
        <sz val="6"/>
        <color rgb="FF000000"/>
        <rFont val="Calibri"/>
        <charset val="1"/>
      </rPr>
      <t>3</t>
    </r>
    <r>
      <rPr>
        <sz val="6"/>
        <color rgb="FF000000"/>
        <rFont val="宋体"/>
        <charset val="1"/>
      </rPr>
      <t>、负责执行镇行政区域内的经济和社会发展计划，加强公共设施的建设和管理，发展各项服务事业；</t>
    </r>
    <r>
      <rPr>
        <sz val="6"/>
        <color rgb="FF000000"/>
        <rFont val="Calibri"/>
        <charset val="1"/>
      </rPr>
      <t>4</t>
    </r>
    <r>
      <rPr>
        <sz val="6"/>
        <color rgb="FF000000"/>
        <rFont val="宋体"/>
        <charset val="1"/>
      </rPr>
      <t>、对上级政府交办的各项临时任务和本级政府各项中心工作，负责组织安排和实施等。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</si>
  <si>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</si>
  <si>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</si>
  <si>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</si>
  <si>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</si>
  <si>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</si>
  <si>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</si>
  <si>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</si>
  <si>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新宁镇农业农村综合服务中、新宁镇综合行政执法队、新宁镇政务（便民）服务中心、新宁镇公共事务服务中心、新宁镇社会治安综合治理中心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</si>
  <si>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</si>
  <si>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</si>
  <si>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</si>
  <si>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</si>
  <si>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</si>
  <si>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</si>
  <si>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财务管理制度、内控制度等完善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</si>
  <si>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</si>
  <si>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</si>
  <si>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</si>
  <si>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</si>
  <si>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</si>
  <si>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</si>
  <si>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</si>
  <si>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</si>
  <si>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</si>
  <si>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</si>
  <si>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</si>
  <si>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</si>
  <si>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</si>
  <si>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</si>
  <si>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</si>
  <si>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</si>
  <si>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</si>
  <si>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</si>
  <si>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</si>
  <si>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</si>
  <si>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</si>
  <si>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</si>
  <si>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</si>
  <si>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</si>
  <si>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</si>
  <si>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</si>
  <si>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</si>
  <si>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</t>
  </si>
  <si>
    <t>受益人口满意度</t>
  </si>
  <si>
    <t>2022年部门项目支出绩效目标表</t>
  </si>
  <si>
    <t>预算单位</t>
  </si>
  <si>
    <t>项目名称</t>
  </si>
  <si>
    <t>无项目支出预算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</si>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</sst>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#.00,_-;\(#,###.00,\);_-\ \ &quot;-&quot;_-;_-@_-"/>
    <numFmt numFmtId="177" formatCode="#,##0.0_);\(#,##0.0\)"/>
    <numFmt numFmtId="178" formatCode="_-* #,##0_-;\-* #,##0_-;_-* &quot;-&quot;_-;_-@_-"/>
    <numFmt numFmtId="179" formatCode="_-* #,##0&quot;$&quot;_-;\-* #,##0&quot;$&quot;_-;_-* &quot;-&quot;&quot;$&quot;_-;_-@_-"/>
    <numFmt numFmtId="180" formatCode="#,##0.000000"/>
    <numFmt numFmtId="181" formatCode="_-#,##0_-;\(#,##0\);_-\ \ &quot;-&quot;_-;_-@_-"/>
    <numFmt numFmtId="182" formatCode="&quot;\&quot;#,##0;[Red]&quot;\&quot;&quot;\&quot;&quot;\&quot;&quot;\&quot;&quot;\&quot;&quot;\&quot;&quot;\&quot;\-#,##0"/>
    <numFmt numFmtId="183" formatCode="#,##0_);\(#,##0_)"/>
    <numFmt numFmtId="184" formatCode="#,##0;\(#,##0\)"/>
    <numFmt numFmtId="185" formatCode="_-* #,##0.00_-;\-* #,##0.00_-;_-* &quot;-&quot;??_-;_-@_-"/>
    <numFmt numFmtId="186" formatCode="&quot;$&quot;#,##0_);[Red]\(&quot;$&quot;#,##0\)"/>
    <numFmt numFmtId="187" formatCode="&quot;\&quot;#,##0;&quot;\&quot;\-#,##0"/>
    <numFmt numFmtId="188" formatCode="[Red]0.0%;[Red]\(0.0%\)"/>
    <numFmt numFmtId="189" formatCode="&quot;\&quot;#,##0.00;[Red]&quot;\&quot;\-#,##0.00"/>
    <numFmt numFmtId="190" formatCode="0.0%;\(0.0%\)"/>
    <numFmt numFmtId="191" formatCode="_-#0&quot;.&quot;0000_-;\(#0&quot;.&quot;0000\);_-\ \ &quot;-&quot;_-;_-@_-"/>
    <numFmt numFmtId="192" formatCode="[Blue]#,##0_);[Blue]\(#,##0\)"/>
    <numFmt numFmtId="193" formatCode="#,##0.00\¥;[Red]\-#,##0.00\¥"/>
    <numFmt numFmtId="194" formatCode="mmm/yyyy;_-\ &quot;N/A&quot;_-;_-\ &quot;-&quot;_-"/>
    <numFmt numFmtId="195" formatCode="\(#,##0\)\ "/>
    <numFmt numFmtId="19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7" formatCode="0.0%"/>
    <numFmt numFmtId="198" formatCode="_-&quot;$&quot;* #,##0_-;\-&quot;$&quot;* #,##0_-;_-&quot;$&quot;* &quot;-&quot;_-;_-@_-"/>
    <numFmt numFmtId="199" formatCode="yy\.mm\.dd"/>
    <numFmt numFmtId="200" formatCode="_(&quot;$&quot;* #,##0.00_);_(&quot;$&quot;* \(#,##0.00\);_(&quot;$&quot;* &quot;-&quot;??_);_(@_)"/>
    <numFmt numFmtId="201" formatCode="_-#0&quot;.&quot;0,_-;\(#0&quot;.&quot;0,\);_-\ \ &quot;-&quot;_-;_-@_-"/>
    <numFmt numFmtId="202" formatCode="#,##0_);[Blue]\(#,##0\)"/>
    <numFmt numFmtId="203" formatCode="_-* #,##0.0000000000_-;\-* #,##0.0000000000_-;_-* &quot;-&quot;??_-;_-@_-"/>
    <numFmt numFmtId="204" formatCode="[Blue]0.0%;[Blue]\(0.0%\)"/>
    <numFmt numFmtId="205" formatCode="_(&quot;$&quot;* #,##0_);_(&quot;$&quot;* \(#,##0\);_(&quot;$&quot;* &quot;-&quot;_);_(@_)"/>
    <numFmt numFmtId="206" formatCode="\$#,##0;\(\$#,##0\)"/>
    <numFmt numFmtId="207" formatCode="_-* #,##0.00&quot;$&quot;_-;\-* #,##0.00&quot;$&quot;_-;_-* &quot;-&quot;??&quot;$&quot;_-;_-@_-"/>
    <numFmt numFmtId="208" formatCode="&quot;$&quot;#,##0.00_);\(&quot;$&quot;#,##0.00\)"/>
    <numFmt numFmtId="209" formatCode="_-* #,##0_-;\-* #,##0_-;_-* &quot;-&quot;??_-;_-@_-"/>
    <numFmt numFmtId="210" formatCode="&quot;$&quot;#,##0;\-&quot;$&quot;#,##0"/>
    <numFmt numFmtId="211" formatCode="&quot;$&quot;\ #,##0_-;[Red]&quot;$&quot;\ #,##0\-"/>
    <numFmt numFmtId="212" formatCode="_-#,##0.00_-;\(#,##0.00\);_-\ \ &quot;-&quot;_-;_-@_-"/>
    <numFmt numFmtId="213" formatCode="_-#,###,_-;\(#,###,\);_-\ \ &quot;-&quot;_-;_-@_-"/>
    <numFmt numFmtId="214" formatCode="&quot;$&quot;\ #,##0.00_-;[Red]&quot;$&quot;\ #,##0.00\-"/>
    <numFmt numFmtId="215" formatCode="&quot;$&quot;#,##0_);\(&quot;$&quot;#,##0\)"/>
    <numFmt numFmtId="216" formatCode="_-#,##0%_-;\(#,##0%\);_-\ &quot;-&quot;_-"/>
    <numFmt numFmtId="217" formatCode="\$#,##0.00;\(\$#,##0.00\)"/>
    <numFmt numFmtId="218" formatCode="#\ ??/??"/>
    <numFmt numFmtId="219" formatCode="_-&quot;$&quot;* #,##0.00_-;\-&quot;$&quot;* #,##0.00_-;_-&quot;$&quot;* &quot;-&quot;??_-;_-@_-"/>
    <numFmt numFmtId="220" formatCode="_-* #,##0\¥_-;\-* #,##0\¥_-;_-* &quot;-&quot;\¥_-;_-@_-"/>
    <numFmt numFmtId="221" formatCode="mmm/dd/yyyy;_-\ &quot;N/A&quot;_-;_-\ &quot;-&quot;_-"/>
    <numFmt numFmtId="222" formatCode="_-&quot;$&quot;\ * #,##0_-;_-&quot;$&quot;\ * #,##0\-;_-&quot;$&quot;\ * &quot;-&quot;_-;_-@_-"/>
    <numFmt numFmtId="223" formatCode="_-* #,##0.00_$_-;\-* #,##0.00_$_-;_-* &quot;-&quot;??_$_-;_-@_-"/>
    <numFmt numFmtId="224" formatCode="_ &quot;\&quot;* #,##0.00_ ;_ &quot;\&quot;* \-#,##0.00_ ;_ &quot;\&quot;* &quot;-&quot;??_ ;_ @_ "/>
    <numFmt numFmtId="225" formatCode="#,##0.00\¥;\-#,##0.00\¥"/>
    <numFmt numFmtId="226" formatCode="#,##0;\-#,##0;&quot;-&quot;"/>
    <numFmt numFmtId="227" formatCode="_-* #,##0_$_-;\-* #,##0_$_-;_-* &quot;-&quot;_$_-;_-@_-"/>
    <numFmt numFmtId="228" formatCode="#,##0.0"/>
    <numFmt numFmtId="229" formatCode="0.0"/>
    <numFmt numFmtId="230" formatCode="_([$€-2]* #,##0.00_);_([$€-2]* \(#,##0.00\);_([$€-2]* &quot;-&quot;??_)"/>
    <numFmt numFmtId="231" formatCode="#,##0\ &quot; &quot;;\(#,##0\)\ ;&quot;—&quot;&quot; &quot;&quot; &quot;&quot; &quot;&quot; &quot;"/>
    <numFmt numFmtId="232" formatCode="&quot;$&quot;#,##0.00_);[Red]\(&quot;$&quot;#,##0.00\)"/>
    <numFmt numFmtId="233" formatCode="0%;\(0%\)"/>
    <numFmt numFmtId="234" formatCode="\ \ @"/>
    <numFmt numFmtId="235" formatCode="_(* #,##0.0,_);_(* \(#,##0.0,\);_(* &quot;-&quot;_);_(@_)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  <numFmt numFmtId="240" formatCode="0_ "/>
  </numFmts>
  <fonts count="168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sz val="6"/>
      <color rgb="FF000000"/>
      <name val="Calibri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/>
    <xf numFmtId="0" fontId="41" fillId="5" borderId="0" applyNumberFormat="0" applyBorder="0" applyAlignment="0" applyProtection="0">
      <alignment vertical="center"/>
    </xf>
    <xf numFmtId="0" fontId="42" fillId="6" borderId="12" applyNumberFormat="0" applyAlignment="0" applyProtection="0">
      <alignment vertical="center"/>
    </xf>
    <xf numFmtId="185" fontId="0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5" fillId="0" borderId="0"/>
    <xf numFmtId="41" fontId="39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/>
    <xf numFmtId="0" fontId="47" fillId="0" borderId="0">
      <protection locked="0"/>
    </xf>
    <xf numFmtId="0" fontId="41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90" fontId="0" fillId="0" borderId="0" applyFill="0" applyBorder="0" applyAlignment="0"/>
    <xf numFmtId="0" fontId="48" fillId="10" borderId="13" applyNumberFormat="0" applyAlignment="0" applyProtection="0">
      <alignment vertical="center"/>
    </xf>
    <xf numFmtId="0" fontId="49" fillId="0" borderId="0"/>
    <xf numFmtId="0" fontId="50" fillId="1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1" fillId="12" borderId="0" applyNumberFormat="0" applyBorder="0" applyAlignment="0" applyProtection="0"/>
    <xf numFmtId="199" fontId="0" fillId="0" borderId="14" applyFill="0" applyProtection="0">
      <alignment horizontal="right"/>
    </xf>
    <xf numFmtId="0" fontId="52" fillId="13" borderId="0" applyNumberFormat="0" applyBorder="0" applyAlignment="0" applyProtection="0">
      <alignment vertical="center"/>
    </xf>
    <xf numFmtId="9" fontId="53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6" fillId="0" borderId="0"/>
    <xf numFmtId="9" fontId="39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78" fontId="49" fillId="0" borderId="0" applyFont="0" applyFill="0" applyBorder="0" applyAlignment="0" applyProtection="0"/>
    <xf numFmtId="0" fontId="56" fillId="0" borderId="0"/>
    <xf numFmtId="0" fontId="47" fillId="0" borderId="0"/>
    <xf numFmtId="0" fontId="58" fillId="15" borderId="0" applyNumberFormat="0" applyBorder="0" applyAlignment="0" applyProtection="0">
      <alignment vertical="center"/>
    </xf>
    <xf numFmtId="0" fontId="59" fillId="0" borderId="0">
      <alignment horizontal="left"/>
    </xf>
    <xf numFmtId="0" fontId="39" fillId="16" borderId="15" applyNumberFormat="0" applyFont="0" applyAlignment="0" applyProtection="0">
      <alignment vertical="center"/>
    </xf>
    <xf numFmtId="0" fontId="60" fillId="0" borderId="0">
      <alignment vertical="center"/>
    </xf>
    <xf numFmtId="0" fontId="55" fillId="17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202" fontId="0" fillId="0" borderId="0" applyFill="0" applyBorder="0" applyAlignment="0"/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46" fillId="0" borderId="0">
      <alignment vertical="center"/>
    </xf>
    <xf numFmtId="192" fontId="0" fillId="0" borderId="0" applyFill="0" applyBorder="0" applyAlignment="0"/>
    <xf numFmtId="0" fontId="52" fillId="1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9" fillId="19" borderId="16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0"/>
    <xf numFmtId="0" fontId="70" fillId="0" borderId="17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/>
    <xf numFmtId="0" fontId="47" fillId="0" borderId="0"/>
    <xf numFmtId="203" fontId="49" fillId="0" borderId="0" applyFont="0" applyFill="0" applyBorder="0" applyAlignment="0" applyProtection="0"/>
    <xf numFmtId="0" fontId="71" fillId="0" borderId="17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/>
    <xf numFmtId="0" fontId="63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47" fillId="0" borderId="0"/>
    <xf numFmtId="0" fontId="72" fillId="23" borderId="19" applyNumberFormat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9" fillId="0" borderId="0"/>
    <xf numFmtId="0" fontId="73" fillId="23" borderId="1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4" fillId="24" borderId="13" applyNumberFormat="0" applyAlignment="0" applyProtection="0">
      <alignment vertical="center"/>
    </xf>
    <xf numFmtId="0" fontId="47" fillId="0" borderId="0"/>
    <xf numFmtId="0" fontId="36" fillId="25" borderId="0" applyNumberFormat="0" applyBorder="0" applyAlignment="0" applyProtection="0">
      <alignment vertical="center"/>
    </xf>
    <xf numFmtId="0" fontId="75" fillId="26" borderId="20" applyNumberFormat="0" applyAlignment="0" applyProtection="0">
      <alignment vertical="center"/>
    </xf>
    <xf numFmtId="202" fontId="0" fillId="0" borderId="0" applyFill="0" applyBorder="0" applyAlignment="0"/>
    <xf numFmtId="0" fontId="52" fillId="1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0" fillId="0" borderId="0">
      <protection locked="0"/>
    </xf>
    <xf numFmtId="0" fontId="49" fillId="29" borderId="0" applyNumberFormat="0" applyBorder="0" applyAlignment="0" applyProtection="0"/>
    <xf numFmtId="0" fontId="0" fillId="0" borderId="0">
      <protection locked="0"/>
    </xf>
    <xf numFmtId="0" fontId="65" fillId="18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47" fillId="0" borderId="0"/>
    <xf numFmtId="0" fontId="52" fillId="13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192" fontId="0" fillId="0" borderId="0" applyFill="0" applyBorder="0" applyAlignment="0"/>
    <xf numFmtId="0" fontId="79" fillId="30" borderId="0" applyNumberFormat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9" fillId="0" borderId="0">
      <alignment vertical="center"/>
    </xf>
    <xf numFmtId="0" fontId="55" fillId="33" borderId="0" applyNumberFormat="0" applyBorder="0" applyAlignment="0" applyProtection="0">
      <alignment vertical="center"/>
    </xf>
    <xf numFmtId="192" fontId="0" fillId="0" borderId="0" applyFill="0" applyBorder="0" applyAlignment="0"/>
    <xf numFmtId="0" fontId="41" fillId="34" borderId="0" applyNumberFormat="0" applyBorder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3" fillId="0" borderId="0">
      <alignment vertical="top"/>
    </xf>
    <xf numFmtId="0" fontId="41" fillId="35" borderId="0" applyNumberFormat="0" applyBorder="0" applyAlignment="0" applyProtection="0">
      <alignment vertical="center"/>
    </xf>
    <xf numFmtId="197" fontId="84" fillId="0" borderId="0" applyFont="0" applyFill="0" applyBorder="0" applyAlignment="0" applyProtection="0"/>
    <xf numFmtId="0" fontId="85" fillId="10" borderId="25" applyNumberFormat="0" applyAlignment="0" applyProtection="0">
      <alignment vertical="center"/>
    </xf>
    <xf numFmtId="0" fontId="86" fillId="4" borderId="26"/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0" borderId="0"/>
    <xf numFmtId="0" fontId="55" fillId="38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5" fillId="39" borderId="0" applyNumberFormat="0" applyBorder="0" applyAlignment="0" applyProtection="0">
      <alignment vertical="center"/>
    </xf>
    <xf numFmtId="0" fontId="0" fillId="0" borderId="0"/>
    <xf numFmtId="0" fontId="41" fillId="40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9" fillId="0" borderId="0"/>
    <xf numFmtId="0" fontId="88" fillId="10" borderId="13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80" fontId="0" fillId="0" borderId="0">
      <protection locked="0"/>
    </xf>
    <xf numFmtId="0" fontId="41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89" fillId="25" borderId="0" applyNumberFormat="0" applyBorder="0" applyAlignment="0" applyProtection="0">
      <alignment vertical="center"/>
    </xf>
    <xf numFmtId="180" fontId="0" fillId="0" borderId="0">
      <protection locked="0"/>
    </xf>
    <xf numFmtId="0" fontId="41" fillId="46" borderId="0" applyNumberFormat="0" applyBorder="0" applyAlignment="0" applyProtection="0">
      <alignment vertical="center"/>
    </xf>
    <xf numFmtId="0" fontId="69" fillId="0" borderId="0"/>
    <xf numFmtId="178" fontId="47" fillId="0" borderId="0" applyFont="0" applyFill="0" applyBorder="0" applyAlignment="0" applyProtection="0"/>
    <xf numFmtId="0" fontId="90" fillId="47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5" fillId="18" borderId="0" applyNumberFormat="0" applyBorder="0" applyAlignment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204" fontId="0" fillId="0" borderId="0" applyFill="0" applyBorder="0" applyAlignment="0"/>
    <xf numFmtId="0" fontId="0" fillId="0" borderId="0"/>
    <xf numFmtId="0" fontId="0" fillId="0" borderId="0"/>
    <xf numFmtId="189" fontId="91" fillId="0" borderId="0" applyFont="0" applyFill="0" applyBorder="0" applyAlignment="0" applyProtection="0"/>
    <xf numFmtId="182" fontId="0" fillId="0" borderId="0"/>
    <xf numFmtId="0" fontId="49" fillId="0" borderId="0"/>
    <xf numFmtId="0" fontId="49" fillId="19" borderId="16">
      <protection locked="0"/>
    </xf>
    <xf numFmtId="0" fontId="49" fillId="13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52" fillId="13" borderId="0" applyNumberFormat="0" applyBorder="0" applyAlignment="0" applyProtection="0">
      <alignment vertical="center"/>
    </xf>
    <xf numFmtId="0" fontId="49" fillId="0" borderId="0"/>
    <xf numFmtId="0" fontId="93" fillId="47" borderId="0" applyNumberFormat="0" applyBorder="0" applyAlignment="0" applyProtection="0">
      <alignment vertical="center"/>
    </xf>
    <xf numFmtId="0" fontId="47" fillId="0" borderId="0"/>
    <xf numFmtId="0" fontId="49" fillId="0" borderId="0"/>
    <xf numFmtId="0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 applyFont="0" applyFill="0" applyBorder="0" applyAlignment="0" applyProtection="0"/>
    <xf numFmtId="0" fontId="51" fillId="8" borderId="0" applyNumberFormat="0" applyBorder="0" applyAlignment="0" applyProtection="0"/>
    <xf numFmtId="200" fontId="0" fillId="0" borderId="0" applyFont="0" applyFill="0" applyBorder="0" applyAlignment="0" applyProtection="0"/>
    <xf numFmtId="0" fontId="60" fillId="0" borderId="0">
      <alignment vertical="center"/>
    </xf>
    <xf numFmtId="207" fontId="47" fillId="0" borderId="0" applyFont="0" applyFill="0" applyBorder="0" applyAlignment="0" applyProtection="0"/>
    <xf numFmtId="10" fontId="67" fillId="0" borderId="0" applyFont="0" applyFill="0" applyBorder="0" applyAlignment="0" applyProtection="0"/>
    <xf numFmtId="40" fontId="91" fillId="0" borderId="0" applyFont="0" applyFill="0" applyBorder="0" applyAlignment="0" applyProtection="0"/>
    <xf numFmtId="0" fontId="94" fillId="0" borderId="0" applyNumberFormat="0" applyFill="0">
      <alignment horizontal="left" vertical="center"/>
    </xf>
    <xf numFmtId="0" fontId="58" fillId="49" borderId="0" applyNumberFormat="0" applyBorder="0" applyAlignment="0" applyProtection="0">
      <alignment vertical="center"/>
    </xf>
    <xf numFmtId="198" fontId="47" fillId="0" borderId="0" applyFont="0" applyFill="0" applyBorder="0" applyAlignment="0" applyProtection="0"/>
    <xf numFmtId="0" fontId="4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0" borderId="0">
      <alignment vertical="center"/>
    </xf>
    <xf numFmtId="0" fontId="95" fillId="0" borderId="0" applyNumberFormat="0" applyFill="0" applyBorder="0" applyAlignment="0" applyProtection="0"/>
    <xf numFmtId="0" fontId="49" fillId="0" borderId="0" applyFill="0" applyBorder="0" applyAlignment="0"/>
    <xf numFmtId="0" fontId="0" fillId="0" borderId="0">
      <protection locked="0"/>
    </xf>
    <xf numFmtId="0" fontId="52" fillId="13" borderId="0" applyNumberFormat="0" applyBorder="0" applyAlignment="0" applyProtection="0">
      <alignment vertical="center"/>
    </xf>
    <xf numFmtId="49" fontId="96" fillId="0" borderId="0" applyProtection="0">
      <alignment horizontal="left"/>
    </xf>
    <xf numFmtId="0" fontId="97" fillId="0" borderId="0" applyNumberFormat="0" applyFill="0" applyBorder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98" fillId="0" borderId="27">
      <alignment horizontal="left" vertical="center"/>
    </xf>
    <xf numFmtId="0" fontId="60" fillId="15" borderId="0" applyNumberFormat="0" applyBorder="0" applyAlignment="0" applyProtection="0">
      <alignment vertical="center"/>
    </xf>
    <xf numFmtId="0" fontId="56" fillId="0" borderId="0"/>
    <xf numFmtId="0" fontId="51" fillId="8" borderId="0" applyNumberFormat="0" applyBorder="0" applyAlignment="0" applyProtection="0"/>
    <xf numFmtId="0" fontId="65" fillId="18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>
      <protection locked="0"/>
    </xf>
    <xf numFmtId="185" fontId="49" fillId="0" borderId="0" applyFont="0" applyFill="0" applyBorder="0" applyAlignment="0" applyProtection="0"/>
    <xf numFmtId="0" fontId="0" fillId="0" borderId="0"/>
    <xf numFmtId="0" fontId="49" fillId="0" borderId="0">
      <alignment vertical="center"/>
    </xf>
    <xf numFmtId="0" fontId="69" fillId="0" borderId="0"/>
    <xf numFmtId="0" fontId="56" fillId="0" borderId="0"/>
    <xf numFmtId="38" fontId="100" fillId="0" borderId="0"/>
    <xf numFmtId="0" fontId="56" fillId="0" borderId="0"/>
    <xf numFmtId="0" fontId="56" fillId="0" borderId="0"/>
    <xf numFmtId="192" fontId="0" fillId="0" borderId="0" applyFill="0" applyBorder="0" applyAlignment="0"/>
    <xf numFmtId="0" fontId="69" fillId="0" borderId="0"/>
    <xf numFmtId="9" fontId="49" fillId="0" borderId="0" applyFont="0" applyFill="0" applyBorder="0" applyAlignment="0" applyProtection="0">
      <alignment vertical="center"/>
    </xf>
    <xf numFmtId="0" fontId="0" fillId="0" borderId="0"/>
    <xf numFmtId="195" fontId="0" fillId="0" borderId="0" applyFill="0" applyBorder="0" applyAlignment="0"/>
    <xf numFmtId="0" fontId="0" fillId="0" borderId="0"/>
    <xf numFmtId="0" fontId="52" fillId="13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56" fillId="0" borderId="0"/>
    <xf numFmtId="0" fontId="69" fillId="0" borderId="0"/>
    <xf numFmtId="0" fontId="101" fillId="7" borderId="0" applyNumberFormat="0" applyBorder="0" applyAlignment="0" applyProtection="0">
      <alignment vertical="center"/>
    </xf>
    <xf numFmtId="0" fontId="56" fillId="0" borderId="0"/>
    <xf numFmtId="0" fontId="49" fillId="0" borderId="0">
      <alignment vertical="center"/>
    </xf>
    <xf numFmtId="0" fontId="49" fillId="0" borderId="0">
      <alignment vertical="center"/>
    </xf>
    <xf numFmtId="0" fontId="102" fillId="0" borderId="1">
      <alignment horizontal="center"/>
    </xf>
    <xf numFmtId="0" fontId="56" fillId="0" borderId="0"/>
    <xf numFmtId="0" fontId="0" fillId="0" borderId="0"/>
    <xf numFmtId="182" fontId="0" fillId="0" borderId="0"/>
    <xf numFmtId="0" fontId="56" fillId="0" borderId="0"/>
    <xf numFmtId="0" fontId="56" fillId="0" borderId="0"/>
    <xf numFmtId="0" fontId="49" fillId="0" borderId="0"/>
    <xf numFmtId="0" fontId="0" fillId="0" borderId="0"/>
    <xf numFmtId="0" fontId="62" fillId="13" borderId="0" applyNumberFormat="0" applyBorder="0" applyAlignment="0" applyProtection="0">
      <alignment vertical="center"/>
    </xf>
    <xf numFmtId="0" fontId="56" fillId="0" borderId="0"/>
    <xf numFmtId="0" fontId="47" fillId="0" borderId="0"/>
    <xf numFmtId="0" fontId="65" fillId="18" borderId="0" applyNumberFormat="0" applyBorder="0" applyAlignment="0" applyProtection="0">
      <alignment vertical="center"/>
    </xf>
    <xf numFmtId="0" fontId="0" fillId="0" borderId="0"/>
    <xf numFmtId="0" fontId="103" fillId="0" borderId="0"/>
    <xf numFmtId="0" fontId="47" fillId="0" borderId="0"/>
    <xf numFmtId="182" fontId="0" fillId="0" borderId="0"/>
    <xf numFmtId="0" fontId="0" fillId="0" borderId="0">
      <protection locked="0"/>
    </xf>
    <xf numFmtId="0" fontId="0" fillId="0" borderId="0"/>
    <xf numFmtId="0" fontId="69" fillId="0" borderId="0"/>
    <xf numFmtId="0" fontId="0" fillId="0" borderId="0"/>
    <xf numFmtId="0" fontId="60" fillId="13" borderId="0" applyNumberFormat="0" applyBorder="0" applyAlignment="0" applyProtection="0">
      <alignment vertical="center"/>
    </xf>
    <xf numFmtId="0" fontId="56" fillId="0" borderId="0"/>
    <xf numFmtId="0" fontId="49" fillId="0" borderId="0">
      <alignment vertical="center"/>
    </xf>
    <xf numFmtId="219" fontId="47" fillId="0" borderId="0" applyFont="0" applyFill="0" applyBorder="0" applyAlignment="0" applyProtection="0"/>
    <xf numFmtId="0" fontId="0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56" fillId="0" borderId="0"/>
    <xf numFmtId="10" fontId="84" fillId="0" borderId="0" applyFont="0" applyFill="0" applyBorder="0" applyAlignment="0" applyProtection="0"/>
    <xf numFmtId="0" fontId="56" fillId="0" borderId="0"/>
    <xf numFmtId="9" fontId="49" fillId="0" borderId="0" applyFont="0" applyFill="0" applyBorder="0" applyAlignment="0" applyProtection="0">
      <alignment vertical="center"/>
    </xf>
    <xf numFmtId="0" fontId="104" fillId="0" borderId="5">
      <alignment horizontal="center"/>
    </xf>
    <xf numFmtId="0" fontId="105" fillId="0" borderId="28" applyNumberFormat="0" applyFill="0" applyAlignment="0" applyProtection="0">
      <alignment vertical="center"/>
    </xf>
    <xf numFmtId="0" fontId="47" fillId="0" borderId="0">
      <protection locked="0"/>
    </xf>
    <xf numFmtId="38" fontId="106" fillId="10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/>
    <xf numFmtId="0" fontId="107" fillId="50" borderId="0" applyNumberFormat="0" applyBorder="0" applyAlignment="0" applyProtection="0"/>
    <xf numFmtId="0" fontId="56" fillId="0" borderId="0"/>
    <xf numFmtId="0" fontId="47" fillId="0" borderId="0"/>
    <xf numFmtId="0" fontId="108" fillId="18" borderId="0" applyNumberFormat="0" applyBorder="0" applyAlignment="0" applyProtection="0">
      <alignment vertical="center"/>
    </xf>
    <xf numFmtId="0" fontId="83" fillId="0" borderId="0">
      <alignment vertical="top"/>
    </xf>
    <xf numFmtId="0" fontId="0" fillId="0" borderId="0">
      <protection locked="0"/>
    </xf>
    <xf numFmtId="0" fontId="0" fillId="0" borderId="0"/>
    <xf numFmtId="0" fontId="89" fillId="13" borderId="0" applyNumberFormat="0" applyBorder="0" applyAlignment="0" applyProtection="0">
      <alignment vertical="center"/>
    </xf>
    <xf numFmtId="0" fontId="0" fillId="0" borderId="0">
      <protection locked="0"/>
    </xf>
    <xf numFmtId="0" fontId="109" fillId="51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7" fillId="0" borderId="0"/>
    <xf numFmtId="0" fontId="49" fillId="19" borderId="16">
      <protection locked="0"/>
    </xf>
    <xf numFmtId="0" fontId="47" fillId="0" borderId="0"/>
    <xf numFmtId="40" fontId="110" fillId="0" borderId="0" applyBorder="0">
      <alignment horizontal="right"/>
    </xf>
    <xf numFmtId="0" fontId="0" fillId="0" borderId="0"/>
    <xf numFmtId="0" fontId="0" fillId="0" borderId="0"/>
    <xf numFmtId="0" fontId="111" fillId="13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>
      <protection locked="0"/>
    </xf>
    <xf numFmtId="0" fontId="43" fillId="52" borderId="0" applyNumberFormat="0" applyBorder="0" applyAlignment="0" applyProtection="0"/>
    <xf numFmtId="0" fontId="69" fillId="0" borderId="0"/>
    <xf numFmtId="180" fontId="0" fillId="0" borderId="0">
      <protection locked="0"/>
    </xf>
    <xf numFmtId="188" fontId="0" fillId="0" borderId="0" applyFill="0" applyBorder="0" applyAlignment="0"/>
    <xf numFmtId="0" fontId="0" fillId="0" borderId="0">
      <protection locked="0"/>
    </xf>
    <xf numFmtId="0" fontId="83" fillId="0" borderId="0">
      <alignment vertical="top"/>
    </xf>
    <xf numFmtId="0" fontId="49" fillId="0" borderId="0"/>
    <xf numFmtId="0" fontId="69" fillId="0" borderId="0"/>
    <xf numFmtId="0" fontId="112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0" fillId="0" borderId="0"/>
    <xf numFmtId="43" fontId="0" fillId="0" borderId="0" applyFont="0" applyFill="0" applyBorder="0" applyAlignment="0" applyProtection="0"/>
    <xf numFmtId="0" fontId="49" fillId="0" borderId="0"/>
    <xf numFmtId="0" fontId="108" fillId="18" borderId="0" applyNumberFormat="0" applyBorder="0" applyAlignment="0" applyProtection="0">
      <alignment vertical="center"/>
    </xf>
    <xf numFmtId="0" fontId="113" fillId="0" borderId="29" applyNumberFormat="0" applyFill="0" applyAlignment="0" applyProtection="0">
      <alignment vertical="center"/>
    </xf>
    <xf numFmtId="182" fontId="0" fillId="0" borderId="0"/>
    <xf numFmtId="180" fontId="0" fillId="0" borderId="0">
      <protection locked="0"/>
    </xf>
    <xf numFmtId="0" fontId="69" fillId="0" borderId="0"/>
    <xf numFmtId="49" fontId="49" fillId="0" borderId="0" applyFont="0" applyFill="0" applyBorder="0" applyAlignment="0" applyProtection="0"/>
    <xf numFmtId="0" fontId="46" fillId="53" borderId="0" applyNumberFormat="0" applyBorder="0" applyAlignment="0" applyProtection="0"/>
    <xf numFmtId="0" fontId="60" fillId="0" borderId="0">
      <alignment vertical="center"/>
    </xf>
    <xf numFmtId="0" fontId="0" fillId="0" borderId="0"/>
    <xf numFmtId="212" fontId="96" fillId="0" borderId="0" applyFill="0" applyBorder="0" applyProtection="0">
      <alignment horizontal="right"/>
    </xf>
    <xf numFmtId="0" fontId="69" fillId="0" borderId="0"/>
    <xf numFmtId="0" fontId="49" fillId="7" borderId="0" applyNumberFormat="0" applyBorder="0" applyAlignment="0" applyProtection="0">
      <alignment vertical="center"/>
    </xf>
    <xf numFmtId="0" fontId="114" fillId="54" borderId="30" applyNumberFormat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187" fontId="67" fillId="0" borderId="0" applyFont="0" applyFill="0" applyBorder="0" applyAlignment="0" applyProtection="0"/>
    <xf numFmtId="9" fontId="115" fillId="0" borderId="0" applyFont="0" applyFill="0" applyBorder="0" applyAlignment="0" applyProtection="0"/>
    <xf numFmtId="0" fontId="47" fillId="0" borderId="0">
      <protection locked="0"/>
    </xf>
    <xf numFmtId="0" fontId="49" fillId="0" borderId="0">
      <alignment vertical="center"/>
    </xf>
    <xf numFmtId="0" fontId="0" fillId="0" borderId="0"/>
    <xf numFmtId="39" fontId="67" fillId="0" borderId="0" applyFont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0" fontId="49" fillId="0" borderId="0"/>
    <xf numFmtId="0" fontId="60" fillId="18" borderId="0" applyNumberFormat="0" applyBorder="0" applyAlignment="0" applyProtection="0">
      <alignment vertical="center"/>
    </xf>
    <xf numFmtId="0" fontId="69" fillId="0" borderId="0"/>
    <xf numFmtId="0" fontId="43" fillId="18" borderId="0" applyNumberFormat="0" applyBorder="0" applyAlignment="0" applyProtection="0">
      <alignment vertical="center"/>
    </xf>
    <xf numFmtId="0" fontId="116" fillId="19" borderId="16">
      <protection locked="0"/>
    </xf>
    <xf numFmtId="0" fontId="117" fillId="0" borderId="0"/>
    <xf numFmtId="180" fontId="0" fillId="0" borderId="0">
      <protection locked="0"/>
    </xf>
    <xf numFmtId="0" fontId="112" fillId="0" borderId="0"/>
    <xf numFmtId="0" fontId="60" fillId="0" borderId="0">
      <alignment vertical="center"/>
    </xf>
    <xf numFmtId="0" fontId="118" fillId="0" borderId="31" applyNumberFormat="0" applyFill="0" applyAlignment="0" applyProtection="0">
      <alignment vertical="center"/>
    </xf>
    <xf numFmtId="49" fontId="49" fillId="0" borderId="0" applyFont="0" applyFill="0" applyBorder="0" applyAlignment="0" applyProtection="0"/>
    <xf numFmtId="0" fontId="0" fillId="0" borderId="0"/>
    <xf numFmtId="0" fontId="0" fillId="0" borderId="0"/>
    <xf numFmtId="0" fontId="46" fillId="55" borderId="0" applyNumberFormat="0" applyBorder="0" applyAlignment="0" applyProtection="0"/>
    <xf numFmtId="0" fontId="60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2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119" fillId="0" borderId="28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180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7" fillId="0" borderId="0"/>
    <xf numFmtId="0" fontId="69" fillId="0" borderId="0"/>
    <xf numFmtId="0" fontId="69" fillId="0" borderId="0"/>
    <xf numFmtId="0" fontId="49" fillId="19" borderId="16">
      <protection locked="0"/>
    </xf>
    <xf numFmtId="0" fontId="0" fillId="0" borderId="0"/>
    <xf numFmtId="0" fontId="47" fillId="0" borderId="0"/>
    <xf numFmtId="0" fontId="0" fillId="0" borderId="0"/>
    <xf numFmtId="0" fontId="102" fillId="0" borderId="0">
      <alignment horizontal="center" vertical="center"/>
    </xf>
    <xf numFmtId="0" fontId="47" fillId="0" borderId="0" applyNumberFormat="0" applyFill="0" applyBorder="0" applyAlignment="0" applyProtection="0"/>
    <xf numFmtId="0" fontId="60" fillId="0" borderId="0"/>
    <xf numFmtId="0" fontId="47" fillId="0" borderId="0"/>
    <xf numFmtId="0" fontId="0" fillId="0" borderId="0"/>
    <xf numFmtId="0" fontId="43" fillId="52" borderId="0" applyNumberFormat="0" applyBorder="0" applyAlignment="0" applyProtection="0"/>
    <xf numFmtId="0" fontId="47" fillId="0" borderId="0"/>
    <xf numFmtId="0" fontId="49" fillId="0" borderId="0"/>
    <xf numFmtId="195" fontId="0" fillId="0" borderId="0" applyFill="0" applyBorder="0" applyAlignment="0"/>
    <xf numFmtId="0" fontId="47" fillId="0" borderId="0"/>
    <xf numFmtId="0" fontId="49" fillId="0" borderId="0"/>
    <xf numFmtId="0" fontId="89" fillId="13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77" fillId="25" borderId="0" applyNumberFormat="0" applyBorder="0" applyAlignment="0" applyProtection="0">
      <alignment vertical="center"/>
    </xf>
    <xf numFmtId="0" fontId="46" fillId="57" borderId="0" applyNumberFormat="0" applyBorder="0" applyAlignment="0" applyProtection="0"/>
    <xf numFmtId="0" fontId="112" fillId="0" borderId="0"/>
    <xf numFmtId="0" fontId="49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0" fontId="83" fillId="0" borderId="0">
      <alignment vertical="top"/>
    </xf>
    <xf numFmtId="0" fontId="36" fillId="49" borderId="0" applyNumberFormat="0" applyBorder="0" applyAlignment="0" applyProtection="0">
      <alignment vertical="center"/>
    </xf>
    <xf numFmtId="0" fontId="112" fillId="0" borderId="0"/>
    <xf numFmtId="0" fontId="0" fillId="0" borderId="0"/>
    <xf numFmtId="0" fontId="69" fillId="0" borderId="0"/>
    <xf numFmtId="0" fontId="47" fillId="0" borderId="0"/>
    <xf numFmtId="0" fontId="47" fillId="0" borderId="0"/>
    <xf numFmtId="0" fontId="36" fillId="24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109" fillId="58" borderId="0" applyNumberFormat="0" applyBorder="0" applyAlignment="0" applyProtection="0">
      <alignment vertical="center"/>
    </xf>
    <xf numFmtId="0" fontId="47" fillId="0" borderId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9" fontId="96" fillId="0" borderId="0" applyFont="0" applyFill="0" applyBorder="0" applyAlignment="0" applyProtection="0"/>
    <xf numFmtId="0" fontId="47" fillId="0" borderId="0"/>
    <xf numFmtId="0" fontId="0" fillId="0" borderId="0"/>
    <xf numFmtId="222" fontId="0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0" fontId="47" fillId="0" borderId="0"/>
    <xf numFmtId="200" fontId="0" fillId="0" borderId="0" applyFont="0" applyFill="0" applyBorder="0" applyAlignment="0" applyProtection="0"/>
    <xf numFmtId="4" fontId="120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9" fillId="0" borderId="0">
      <alignment vertical="center"/>
    </xf>
    <xf numFmtId="0" fontId="0" fillId="0" borderId="0">
      <protection locked="0"/>
    </xf>
    <xf numFmtId="217" fontId="96" fillId="0" borderId="0"/>
    <xf numFmtId="180" fontId="0" fillId="0" borderId="0">
      <protection locked="0"/>
    </xf>
    <xf numFmtId="0" fontId="0" fillId="0" borderId="0">
      <protection locked="0"/>
    </xf>
    <xf numFmtId="176" fontId="96" fillId="0" borderId="0" applyFill="0" applyBorder="0" applyProtection="0">
      <alignment horizontal="right"/>
    </xf>
    <xf numFmtId="0" fontId="93" fillId="4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179" fontId="47" fillId="0" borderId="0" applyFont="0" applyFill="0" applyBorder="0" applyAlignment="0" applyProtection="0"/>
    <xf numFmtId="0" fontId="62" fillId="13" borderId="0" applyNumberFormat="0" applyBorder="0" applyAlignment="0" applyProtection="0">
      <alignment vertical="center"/>
    </xf>
    <xf numFmtId="186" fontId="87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15" borderId="0" applyNumberFormat="0" applyBorder="0" applyAlignment="0" applyProtection="0">
      <alignment vertical="center"/>
    </xf>
    <xf numFmtId="0" fontId="0" fillId="0" borderId="0"/>
    <xf numFmtId="0" fontId="106" fillId="62" borderId="1"/>
    <xf numFmtId="0" fontId="108" fillId="18" borderId="0" applyNumberFormat="0" applyBorder="0" applyAlignment="0" applyProtection="0">
      <alignment vertical="center"/>
    </xf>
    <xf numFmtId="0" fontId="0" fillId="0" borderId="0"/>
    <xf numFmtId="0" fontId="60" fillId="13" borderId="0" applyNumberFormat="0" applyBorder="0" applyAlignment="0" applyProtection="0">
      <alignment vertical="center"/>
    </xf>
    <xf numFmtId="0" fontId="0" fillId="0" borderId="0"/>
    <xf numFmtId="43" fontId="60" fillId="0" borderId="0" applyFont="0" applyFill="0" applyBorder="0" applyAlignment="0" applyProtection="0">
      <alignment vertical="center"/>
    </xf>
    <xf numFmtId="0" fontId="43" fillId="52" borderId="0" applyNumberFormat="0" applyBorder="0" applyAlignment="0" applyProtection="0"/>
    <xf numFmtId="0" fontId="0" fillId="0" borderId="0"/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69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0" fillId="0" borderId="0">
      <protection locked="0"/>
    </xf>
    <xf numFmtId="0" fontId="69" fillId="0" borderId="0"/>
    <xf numFmtId="0" fontId="0" fillId="0" borderId="0">
      <protection locked="0"/>
    </xf>
    <xf numFmtId="225" fontId="49" fillId="63" borderId="0"/>
    <xf numFmtId="0" fontId="47" fillId="0" borderId="0"/>
    <xf numFmtId="0" fontId="0" fillId="0" borderId="0"/>
    <xf numFmtId="0" fontId="121" fillId="59" borderId="0" applyNumberFormat="0"/>
    <xf numFmtId="0" fontId="56" fillId="0" borderId="0"/>
    <xf numFmtId="0" fontId="52" fillId="13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0"/>
    <xf numFmtId="0" fontId="0" fillId="0" borderId="0">
      <protection locked="0"/>
    </xf>
    <xf numFmtId="0" fontId="60" fillId="0" borderId="0">
      <alignment vertical="center"/>
    </xf>
    <xf numFmtId="0" fontId="0" fillId="0" borderId="0"/>
    <xf numFmtId="0" fontId="47" fillId="0" borderId="0"/>
    <xf numFmtId="0" fontId="109" fillId="60" borderId="0" applyNumberFormat="0" applyBorder="0" applyAlignment="0" applyProtection="0">
      <alignment vertical="center"/>
    </xf>
    <xf numFmtId="0" fontId="0" fillId="0" borderId="0">
      <protection locked="0"/>
    </xf>
    <xf numFmtId="0" fontId="58" fillId="15" borderId="0" applyNumberFormat="0" applyBorder="0" applyAlignment="0" applyProtection="0">
      <alignment vertical="center"/>
    </xf>
    <xf numFmtId="0" fontId="69" fillId="0" borderId="0"/>
    <xf numFmtId="0" fontId="122" fillId="64" borderId="0" applyNumberFormat="0" applyBorder="0" applyAlignment="0" applyProtection="0"/>
    <xf numFmtId="0" fontId="47" fillId="0" borderId="0"/>
    <xf numFmtId="0" fontId="0" fillId="0" borderId="0"/>
    <xf numFmtId="0" fontId="56" fillId="0" borderId="0"/>
    <xf numFmtId="0" fontId="0" fillId="0" borderId="0"/>
    <xf numFmtId="0" fontId="47" fillId="0" borderId="0"/>
    <xf numFmtId="0" fontId="0" fillId="0" borderId="0"/>
    <xf numFmtId="0" fontId="51" fillId="65" borderId="0" applyNumberFormat="0" applyBorder="0" applyAlignment="0" applyProtection="0"/>
    <xf numFmtId="0" fontId="60" fillId="7" borderId="0" applyNumberFormat="0" applyBorder="0" applyAlignment="0" applyProtection="0">
      <alignment vertical="center"/>
    </xf>
    <xf numFmtId="0" fontId="0" fillId="0" borderId="0"/>
    <xf numFmtId="197" fontId="49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9" fillId="18" borderId="0" applyNumberFormat="0" applyBorder="0" applyAlignment="0" applyProtection="0">
      <alignment vertical="center"/>
    </xf>
    <xf numFmtId="0" fontId="69" fillId="0" borderId="0"/>
    <xf numFmtId="0" fontId="83" fillId="0" borderId="0">
      <alignment vertical="top"/>
    </xf>
    <xf numFmtId="210" fontId="123" fillId="0" borderId="0"/>
    <xf numFmtId="0" fontId="47" fillId="0" borderId="0"/>
    <xf numFmtId="0" fontId="0" fillId="0" borderId="0"/>
    <xf numFmtId="0" fontId="51" fillId="66" borderId="0" applyNumberFormat="0" applyBorder="0" applyAlignment="0" applyProtection="0"/>
    <xf numFmtId="0" fontId="56" fillId="0" borderId="0"/>
    <xf numFmtId="0" fontId="49" fillId="0" borderId="0">
      <alignment vertical="center"/>
    </xf>
    <xf numFmtId="0" fontId="47" fillId="0" borderId="0"/>
    <xf numFmtId="0" fontId="0" fillId="0" borderId="0"/>
    <xf numFmtId="0" fontId="69" fillId="0" borderId="0"/>
    <xf numFmtId="0" fontId="47" fillId="0" borderId="0"/>
    <xf numFmtId="0" fontId="49" fillId="0" borderId="0">
      <alignment vertical="center"/>
      <protection locked="0"/>
    </xf>
    <xf numFmtId="0" fontId="47" fillId="0" borderId="0"/>
    <xf numFmtId="0" fontId="51" fillId="12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106" fillId="10" borderId="1"/>
    <xf numFmtId="0" fontId="0" fillId="0" borderId="0"/>
    <xf numFmtId="0" fontId="0" fillId="0" borderId="0"/>
    <xf numFmtId="0" fontId="109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7" fillId="0" borderId="0"/>
    <xf numFmtId="4" fontId="59" fillId="0" borderId="0">
      <alignment horizontal="right"/>
    </xf>
    <xf numFmtId="0" fontId="122" fillId="67" borderId="0" applyNumberFormat="0" applyBorder="0" applyAlignment="0" applyProtection="0"/>
    <xf numFmtId="185" fontId="0" fillId="0" borderId="0" applyFont="0" applyFill="0" applyBorder="0" applyAlignment="0" applyProtection="0"/>
    <xf numFmtId="0" fontId="58" fillId="68" borderId="0" applyNumberFormat="0" applyBorder="0" applyAlignment="0" applyProtection="0">
      <alignment vertical="center"/>
    </xf>
    <xf numFmtId="0" fontId="0" fillId="0" borderId="0"/>
    <xf numFmtId="181" fontId="96" fillId="0" borderId="0" applyFill="0" applyBorder="0" applyProtection="0">
      <alignment horizontal="right"/>
    </xf>
    <xf numFmtId="212" fontId="96" fillId="0" borderId="0" applyFill="0" applyBorder="0" applyProtection="0">
      <alignment horizontal="right"/>
    </xf>
    <xf numFmtId="0" fontId="52" fillId="13" borderId="0" applyNumberFormat="0" applyBorder="0" applyAlignment="0" applyProtection="0">
      <alignment vertical="center"/>
    </xf>
    <xf numFmtId="221" fontId="124" fillId="0" borderId="0" applyFill="0" applyBorder="0" applyProtection="0">
      <alignment horizontal="center"/>
    </xf>
    <xf numFmtId="213" fontId="96" fillId="0" borderId="0" applyFill="0" applyBorder="0" applyProtection="0">
      <alignment horizontal="right"/>
    </xf>
    <xf numFmtId="0" fontId="0" fillId="0" borderId="0"/>
    <xf numFmtId="3" fontId="87" fillId="0" borderId="0" applyFont="0" applyFill="0" applyBorder="0" applyAlignment="0" applyProtection="0"/>
    <xf numFmtId="14" fontId="44" fillId="0" borderId="0">
      <alignment horizontal="center" wrapText="1"/>
      <protection locked="0"/>
    </xf>
    <xf numFmtId="0" fontId="58" fillId="61" borderId="0" applyNumberFormat="0" applyBorder="0" applyAlignment="0" applyProtection="0">
      <alignment vertical="center"/>
    </xf>
    <xf numFmtId="194" fontId="124" fillId="0" borderId="0" applyFill="0" applyBorder="0" applyProtection="0">
      <alignment horizontal="center"/>
    </xf>
    <xf numFmtId="216" fontId="125" fillId="0" borderId="0" applyFill="0" applyBorder="0" applyProtection="0">
      <alignment horizontal="right"/>
    </xf>
    <xf numFmtId="201" fontId="96" fillId="0" borderId="0" applyFill="0" applyBorder="0" applyProtection="0">
      <alignment horizontal="right"/>
    </xf>
    <xf numFmtId="0" fontId="52" fillId="13" borderId="0" applyNumberFormat="0" applyBorder="0" applyAlignment="0" applyProtection="0">
      <alignment vertical="center"/>
    </xf>
    <xf numFmtId="191" fontId="96" fillId="0" borderId="0" applyFill="0" applyBorder="0" applyProtection="0">
      <alignment horizontal="right"/>
    </xf>
    <xf numFmtId="0" fontId="45" fillId="0" borderId="0"/>
    <xf numFmtId="0" fontId="49" fillId="0" borderId="0"/>
    <xf numFmtId="0" fontId="60" fillId="25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16" fillId="19" borderId="16">
      <protection locked="0"/>
    </xf>
    <xf numFmtId="0" fontId="60" fillId="5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220" fontId="49" fillId="0" borderId="0" applyFont="0" applyFill="0" applyBorder="0" applyAlignment="0" applyProtection="0"/>
    <xf numFmtId="0" fontId="49" fillId="0" borderId="0">
      <alignment vertical="center"/>
    </xf>
    <xf numFmtId="0" fontId="36" fillId="7" borderId="0" applyNumberFormat="0" applyBorder="0" applyAlignment="0" applyProtection="0">
      <alignment vertical="center"/>
    </xf>
    <xf numFmtId="225" fontId="49" fillId="63" borderId="0"/>
    <xf numFmtId="0" fontId="60" fillId="7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211" fontId="0" fillId="0" borderId="0"/>
    <xf numFmtId="0" fontId="60" fillId="25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49" fillId="0" borderId="0">
      <alignment vertical="center"/>
    </xf>
    <xf numFmtId="0" fontId="51" fillId="65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60" fillId="49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0" fillId="6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6" fillId="19" borderId="16">
      <protection locked="0"/>
    </xf>
    <xf numFmtId="0" fontId="109" fillId="6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58" fillId="68" borderId="0" applyNumberFormat="0" applyBorder="0" applyAlignment="0" applyProtection="0">
      <alignment vertical="center"/>
    </xf>
    <xf numFmtId="41" fontId="128" fillId="0" borderId="0" applyFont="0" applyFill="0" applyBorder="0" applyAlignment="0" applyProtection="0"/>
    <xf numFmtId="0" fontId="49" fillId="60" borderId="0" applyNumberFormat="0" applyBorder="0" applyAlignment="0" applyProtection="0"/>
    <xf numFmtId="0" fontId="60" fillId="0" borderId="0">
      <alignment vertical="center"/>
    </xf>
    <xf numFmtId="0" fontId="109" fillId="15" borderId="0" applyNumberFormat="0" applyBorder="0" applyAlignment="0" applyProtection="0">
      <alignment vertical="center"/>
    </xf>
    <xf numFmtId="0" fontId="109" fillId="49" borderId="0" applyNumberFormat="0" applyBorder="0" applyAlignment="0" applyProtection="0">
      <alignment vertical="center"/>
    </xf>
    <xf numFmtId="0" fontId="93" fillId="47" borderId="0" applyNumberFormat="0" applyBorder="0" applyAlignment="0" applyProtection="0">
      <alignment vertical="center"/>
    </xf>
    <xf numFmtId="0" fontId="109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208" fontId="84" fillId="0" borderId="0" applyFont="0" applyFill="0" applyBorder="0" applyAlignment="0" applyProtection="0"/>
    <xf numFmtId="0" fontId="58" fillId="51" borderId="0" applyNumberFormat="0" applyBorder="0" applyAlignment="0" applyProtection="0">
      <alignment vertical="center"/>
    </xf>
    <xf numFmtId="0" fontId="69" fillId="0" borderId="0">
      <protection locked="0"/>
    </xf>
    <xf numFmtId="225" fontId="49" fillId="70" borderId="0"/>
    <xf numFmtId="0" fontId="65" fillId="18" borderId="0" applyNumberFormat="0" applyBorder="0" applyAlignment="0" applyProtection="0">
      <alignment vertical="center"/>
    </xf>
    <xf numFmtId="0" fontId="51" fillId="66" borderId="0" applyNumberFormat="0" applyBorder="0" applyAlignment="0" applyProtection="0"/>
    <xf numFmtId="0" fontId="49" fillId="71" borderId="0" applyNumberFormat="0" applyBorder="0" applyAlignment="0" applyProtection="0"/>
    <xf numFmtId="0" fontId="101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6" fillId="53" borderId="0" applyNumberFormat="0" applyBorder="0" applyAlignment="0" applyProtection="0"/>
    <xf numFmtId="182" fontId="0" fillId="0" borderId="0"/>
    <xf numFmtId="0" fontId="51" fillId="72" borderId="0" applyNumberFormat="0" applyBorder="0" applyAlignment="0" applyProtection="0"/>
    <xf numFmtId="0" fontId="49" fillId="73" borderId="0" applyNumberFormat="0" applyBorder="0" applyAlignment="0" applyProtection="0"/>
    <xf numFmtId="0" fontId="46" fillId="52" borderId="0" applyNumberFormat="0" applyBorder="0" applyAlignment="0" applyProtection="0"/>
    <xf numFmtId="214" fontId="0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0" fontId="46" fillId="8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195" fontId="0" fillId="0" borderId="0" applyFill="0" applyBorder="0" applyAlignment="0"/>
    <xf numFmtId="0" fontId="51" fillId="74" borderId="0" applyNumberFormat="0" applyBorder="0" applyAlignment="0" applyProtection="0"/>
    <xf numFmtId="0" fontId="65" fillId="18" borderId="0" applyNumberFormat="0" applyBorder="0" applyAlignment="0" applyProtection="0">
      <alignment vertical="center"/>
    </xf>
    <xf numFmtId="0" fontId="46" fillId="55" borderId="0" applyNumberFormat="0" applyBorder="0" applyAlignment="0" applyProtection="0"/>
    <xf numFmtId="41" fontId="96" fillId="0" borderId="0" applyFont="0" applyFill="0" applyBorder="0" applyAlignment="0" applyProtection="0"/>
    <xf numFmtId="0" fontId="51" fillId="75" borderId="0" applyNumberFormat="0" applyBorder="0" applyAlignment="0" applyProtection="0"/>
    <xf numFmtId="0" fontId="101" fillId="7" borderId="0" applyNumberFormat="0" applyBorder="0" applyAlignment="0" applyProtection="0">
      <alignment vertical="center"/>
    </xf>
    <xf numFmtId="0" fontId="46" fillId="53" borderId="0" applyNumberFormat="0" applyBorder="0" applyAlignment="0" applyProtection="0"/>
    <xf numFmtId="0" fontId="46" fillId="76" borderId="0" applyNumberFormat="0" applyBorder="0" applyAlignment="0" applyProtection="0"/>
    <xf numFmtId="0" fontId="51" fillId="76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226" fontId="83" fillId="0" borderId="0" applyFill="0" applyBorder="0" applyAlignment="0"/>
    <xf numFmtId="209" fontId="47" fillId="0" borderId="0" applyFill="0" applyBorder="0" applyAlignment="0"/>
    <xf numFmtId="195" fontId="0" fillId="0" borderId="0" applyFill="0" applyBorder="0" applyAlignment="0"/>
    <xf numFmtId="202" fontId="0" fillId="0" borderId="0" applyFill="0" applyBorder="0" applyAlignment="0"/>
    <xf numFmtId="195" fontId="0" fillId="0" borderId="0" applyFill="0" applyBorder="0" applyAlignment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10" borderId="13" applyNumberFormat="0" applyAlignment="0" applyProtection="0">
      <alignment vertical="center"/>
    </xf>
    <xf numFmtId="0" fontId="129" fillId="54" borderId="30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0" fillId="0" borderId="33" applyNumberFormat="0" applyFill="0" applyProtection="0">
      <alignment horizontal="center"/>
    </xf>
    <xf numFmtId="0" fontId="131" fillId="0" borderId="0" applyFill="0" applyBorder="0">
      <alignment horizontal="right"/>
    </xf>
    <xf numFmtId="0" fontId="52" fillId="13" borderId="0" applyNumberFormat="0" applyBorder="0" applyAlignment="0" applyProtection="0">
      <alignment vertical="center"/>
    </xf>
    <xf numFmtId="0" fontId="132" fillId="0" borderId="34"/>
    <xf numFmtId="0" fontId="47" fillId="0" borderId="0" applyFill="0" applyBorder="0">
      <alignment horizontal="right"/>
    </xf>
    <xf numFmtId="182" fontId="0" fillId="0" borderId="0"/>
    <xf numFmtId="182" fontId="0" fillId="0" borderId="0"/>
    <xf numFmtId="0" fontId="133" fillId="0" borderId="29" applyNumberFormat="0" applyFill="0" applyAlignment="0" applyProtection="0">
      <alignment vertical="center"/>
    </xf>
    <xf numFmtId="182" fontId="0" fillId="0" borderId="0"/>
    <xf numFmtId="41" fontId="0" fillId="0" borderId="0" applyFont="0" applyFill="0" applyBorder="0" applyAlignment="0" applyProtection="0"/>
    <xf numFmtId="0" fontId="0" fillId="0" borderId="0"/>
    <xf numFmtId="192" fontId="0" fillId="0" borderId="0" applyFont="0" applyFill="0" applyBorder="0" applyAlignment="0" applyProtection="0"/>
    <xf numFmtId="0" fontId="56" fillId="0" borderId="0"/>
    <xf numFmtId="184" fontId="96" fillId="0" borderId="0"/>
    <xf numFmtId="192" fontId="0" fillId="0" borderId="0" applyFill="0" applyBorder="0" applyAlignment="0"/>
    <xf numFmtId="177" fontId="84" fillId="0" borderId="0" applyFont="0" applyFill="0" applyBorder="0" applyAlignment="0" applyProtection="0"/>
    <xf numFmtId="39" fontId="84" fillId="0" borderId="0" applyFont="0" applyFill="0" applyBorder="0" applyAlignment="0" applyProtection="0"/>
    <xf numFmtId="0" fontId="52" fillId="13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37" fontId="67" fillId="0" borderId="0" applyFont="0" applyFill="0" applyBorder="0" applyAlignment="0" applyProtection="0"/>
    <xf numFmtId="0" fontId="62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8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34" fillId="0" borderId="0" applyProtection="0"/>
    <xf numFmtId="227" fontId="47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192" fontId="0" fillId="0" borderId="0" applyFill="0" applyBorder="0" applyAlignment="0"/>
    <xf numFmtId="228" fontId="96" fillId="0" borderId="0"/>
    <xf numFmtId="0" fontId="52" fillId="13" borderId="0" applyNumberFormat="0" applyBorder="0" applyAlignment="0" applyProtection="0">
      <alignment vertical="center"/>
    </xf>
    <xf numFmtId="0" fontId="135" fillId="0" borderId="0" applyNumberFormat="0" applyAlignment="0">
      <alignment horizontal="left"/>
    </xf>
    <xf numFmtId="9" fontId="49" fillId="0" borderId="0" applyFont="0" applyFill="0" applyBorder="0" applyAlignment="0" applyProtection="0">
      <alignment vertical="center"/>
    </xf>
    <xf numFmtId="0" fontId="136" fillId="0" borderId="0" applyNumberFormat="0" applyAlignment="0"/>
    <xf numFmtId="215" fontId="84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3" fillId="0" borderId="0" applyFill="0" applyBorder="0" applyAlignment="0"/>
    <xf numFmtId="0" fontId="117" fillId="0" borderId="0"/>
    <xf numFmtId="0" fontId="65" fillId="7" borderId="0" applyNumberFormat="0" applyBorder="0" applyAlignment="0" applyProtection="0">
      <alignment vertical="center"/>
    </xf>
    <xf numFmtId="15" fontId="87" fillId="0" borderId="0"/>
    <xf numFmtId="206" fontId="96" fillId="0" borderId="0"/>
    <xf numFmtId="202" fontId="0" fillId="0" borderId="0" applyFill="0" applyBorder="0" applyAlignment="0"/>
    <xf numFmtId="195" fontId="0" fillId="0" borderId="0" applyFill="0" applyBorder="0" applyAlignment="0"/>
    <xf numFmtId="0" fontId="111" fillId="25" borderId="0" applyNumberFormat="0" applyBorder="0" applyAlignment="0" applyProtection="0">
      <alignment vertical="center"/>
    </xf>
    <xf numFmtId="230" fontId="49" fillId="0" borderId="0" applyFont="0" applyFill="0" applyBorder="0" applyAlignment="0" applyProtection="0"/>
    <xf numFmtId="0" fontId="109" fillId="77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231" fontId="117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43" fontId="96" fillId="0" borderId="0" applyFont="0" applyFill="0" applyBorder="0" applyAlignment="0" applyProtection="0"/>
    <xf numFmtId="0" fontId="138" fillId="0" borderId="0">
      <alignment horizontal="left"/>
    </xf>
    <xf numFmtId="0" fontId="98" fillId="0" borderId="35" applyNumberFormat="0" applyAlignment="0" applyProtection="0">
      <alignment horizontal="left" vertical="center"/>
    </xf>
    <xf numFmtId="0" fontId="139" fillId="0" borderId="0" applyProtection="0"/>
    <xf numFmtId="0" fontId="52" fillId="13" borderId="0" applyNumberFormat="0" applyBorder="0" applyAlignment="0" applyProtection="0">
      <alignment vertical="center"/>
    </xf>
    <xf numFmtId="0" fontId="98" fillId="0" borderId="0" applyProtection="0"/>
    <xf numFmtId="38" fontId="140" fillId="0" borderId="0"/>
    <xf numFmtId="0" fontId="52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10" fontId="106" fillId="78" borderId="1" applyNumberFormat="0" applyBorder="0" applyAlignment="0" applyProtection="0"/>
    <xf numFmtId="0" fontId="58" fillId="58" borderId="0" applyNumberFormat="0" applyBorder="0" applyAlignment="0" applyProtection="0">
      <alignment vertical="center"/>
    </xf>
    <xf numFmtId="0" fontId="0" fillId="0" borderId="0"/>
    <xf numFmtId="177" fontId="141" fillId="63" borderId="0"/>
    <xf numFmtId="0" fontId="49" fillId="47" borderId="13" applyNumberFormat="0" applyAlignment="0" applyProtection="0"/>
    <xf numFmtId="0" fontId="0" fillId="0" borderId="0"/>
    <xf numFmtId="0" fontId="65" fillId="7" borderId="0" applyNumberFormat="0" applyBorder="0" applyAlignment="0" applyProtection="0">
      <alignment vertical="center"/>
    </xf>
    <xf numFmtId="0" fontId="60" fillId="78" borderId="36" applyNumberFormat="0" applyFont="0" applyAlignment="0" applyProtection="0">
      <alignment vertical="center"/>
    </xf>
    <xf numFmtId="0" fontId="49" fillId="56" borderId="0" applyNumberFormat="0" applyFont="0" applyBorder="0" applyAlignment="0" applyProtection="0">
      <alignment horizontal="right"/>
    </xf>
    <xf numFmtId="38" fontId="142" fillId="0" borderId="0"/>
    <xf numFmtId="0" fontId="65" fillId="18" borderId="0" applyNumberFormat="0" applyBorder="0" applyAlignment="0" applyProtection="0">
      <alignment vertical="center"/>
    </xf>
    <xf numFmtId="38" fontId="131" fillId="0" borderId="0"/>
    <xf numFmtId="0" fontId="65" fillId="7" borderId="0" applyNumberFormat="0" applyBorder="0" applyAlignment="0" applyProtection="0">
      <alignment vertical="center"/>
    </xf>
    <xf numFmtId="0" fontId="49" fillId="4" borderId="25" applyNumberFormat="0" applyAlignment="0" applyProtection="0"/>
    <xf numFmtId="0" fontId="96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4" fillId="0" borderId="37" applyProtection="0"/>
    <xf numFmtId="195" fontId="0" fillId="0" borderId="0" applyFill="0" applyBorder="0" applyAlignment="0"/>
    <xf numFmtId="177" fontId="143" fillId="70" borderId="0"/>
    <xf numFmtId="0" fontId="101" fillId="18" borderId="0" applyNumberFormat="0" applyBorder="0" applyAlignment="0" applyProtection="0">
      <alignment vertical="center"/>
    </xf>
    <xf numFmtId="0" fontId="49" fillId="0" borderId="0">
      <alignment vertical="center"/>
    </xf>
    <xf numFmtId="225" fontId="49" fillId="70" borderId="0"/>
    <xf numFmtId="38" fontId="87" fillId="0" borderId="0" applyFont="0" applyFill="0" applyBorder="0" applyAlignment="0" applyProtection="0"/>
    <xf numFmtId="222" fontId="0" fillId="0" borderId="0" applyFont="0" applyFill="0" applyBorder="0" applyAlignment="0" applyProtection="0"/>
    <xf numFmtId="232" fontId="87" fillId="0" borderId="0" applyFont="0" applyFill="0" applyBorder="0" applyAlignment="0" applyProtection="0"/>
    <xf numFmtId="0" fontId="96" fillId="0" borderId="0"/>
    <xf numFmtId="37" fontId="144" fillId="0" borderId="0"/>
    <xf numFmtId="0" fontId="141" fillId="0" borderId="0"/>
    <xf numFmtId="0" fontId="60" fillId="78" borderId="36" applyNumberFormat="0" applyFont="0" applyAlignment="0" applyProtection="0">
      <alignment vertical="center"/>
    </xf>
    <xf numFmtId="0" fontId="145" fillId="10" borderId="25" applyNumberFormat="0" applyAlignment="0" applyProtection="0">
      <alignment vertical="center"/>
    </xf>
    <xf numFmtId="40" fontId="146" fillId="4" borderId="0">
      <alignment horizontal="right"/>
    </xf>
    <xf numFmtId="10" fontId="96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0" fontId="122" fillId="79" borderId="0" applyNumberFormat="0" applyBorder="0" applyAlignment="0" applyProtection="0"/>
    <xf numFmtId="192" fontId="0" fillId="0" borderId="0" applyFill="0" applyBorder="0" applyAlignment="0"/>
    <xf numFmtId="195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4">
      <alignment horizontal="center"/>
    </xf>
    <xf numFmtId="0" fontId="107" fillId="50" borderId="0" applyNumberFormat="0" applyBorder="0" applyAlignment="0" applyProtection="0"/>
    <xf numFmtId="0" fontId="87" fillId="80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193" fontId="49" fillId="0" borderId="0" applyNumberFormat="0" applyFill="0" applyBorder="0" applyAlignment="0" applyProtection="0">
      <alignment horizontal="left"/>
    </xf>
    <xf numFmtId="0" fontId="62" fillId="13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/>
    <xf numFmtId="0" fontId="149" fillId="0" borderId="0">
      <alignment horizontal="left"/>
    </xf>
    <xf numFmtId="43" fontId="106" fillId="0" borderId="38"/>
    <xf numFmtId="0" fontId="132" fillId="0" borderId="0"/>
    <xf numFmtId="0" fontId="141" fillId="0" borderId="0"/>
    <xf numFmtId="0" fontId="49" fillId="19" borderId="16">
      <protection locked="0"/>
    </xf>
    <xf numFmtId="0" fontId="49" fillId="0" borderId="0">
      <alignment vertical="center"/>
    </xf>
    <xf numFmtId="0" fontId="116" fillId="19" borderId="16">
      <protection locked="0"/>
    </xf>
    <xf numFmtId="0" fontId="116" fillId="19" borderId="16">
      <protection locked="0"/>
    </xf>
    <xf numFmtId="0" fontId="49" fillId="19" borderId="16">
      <protection locked="0"/>
    </xf>
    <xf numFmtId="0" fontId="49" fillId="19" borderId="16">
      <protection locked="0"/>
    </xf>
    <xf numFmtId="0" fontId="49" fillId="19" borderId="16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0" fontId="111" fillId="25" borderId="0" applyNumberFormat="0" applyBorder="0" applyAlignment="0" applyProtection="0">
      <alignment vertical="center"/>
    </xf>
    <xf numFmtId="234" fontId="83" fillId="0" borderId="0" applyFill="0" applyBorder="0" applyAlignment="0"/>
    <xf numFmtId="183" fontId="0" fillId="0" borderId="0" applyFill="0" applyBorder="0" applyAlignment="0"/>
    <xf numFmtId="223" fontId="47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60" fillId="0" borderId="0">
      <alignment vertical="center"/>
    </xf>
    <xf numFmtId="0" fontId="60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43" fillId="52" borderId="0" applyNumberFormat="0" applyBorder="0" applyAlignment="0" applyProtection="0"/>
    <xf numFmtId="0" fontId="127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0" fontId="65" fillId="18" borderId="0" applyNumberFormat="0" applyBorder="0" applyAlignment="0" applyProtection="0">
      <alignment vertical="center"/>
    </xf>
    <xf numFmtId="0" fontId="47" fillId="0" borderId="0"/>
    <xf numFmtId="0" fontId="0" fillId="0" borderId="0"/>
    <xf numFmtId="185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152" fillId="0" borderId="31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23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154" fillId="0" borderId="0"/>
    <xf numFmtId="0" fontId="0" fillId="0" borderId="32" applyNumberFormat="0" applyFill="0" applyProtection="0">
      <alignment horizontal="right"/>
    </xf>
    <xf numFmtId="0" fontId="118" fillId="0" borderId="31" applyNumberFormat="0" applyFill="0" applyAlignment="0" applyProtection="0">
      <alignment vertical="center"/>
    </xf>
    <xf numFmtId="0" fontId="119" fillId="0" borderId="28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0" fillId="0" borderId="23" applyNumberFormat="0" applyFill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55" fillId="0" borderId="32" applyNumberFormat="0" applyFill="0" applyProtection="0">
      <alignment horizontal="center"/>
    </xf>
    <xf numFmtId="4" fontId="112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14" applyNumberFormat="0" applyFill="0" applyProtection="0">
      <alignment horizontal="center"/>
    </xf>
    <xf numFmtId="0" fontId="111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49" fillId="0" borderId="0">
      <alignment vertical="center"/>
    </xf>
    <xf numFmtId="0" fontId="111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0" fillId="0" borderId="0"/>
    <xf numFmtId="0" fontId="52" fillId="13" borderId="0" applyNumberFormat="0" applyBorder="0" applyAlignment="0" applyProtection="0">
      <alignment vertical="center"/>
    </xf>
    <xf numFmtId="0" fontId="49" fillId="0" borderId="0"/>
    <xf numFmtId="0" fontId="52" fillId="13" borderId="0" applyNumberFormat="0" applyBorder="0" applyAlignment="0" applyProtection="0">
      <alignment vertical="center"/>
    </xf>
    <xf numFmtId="0" fontId="49" fillId="0" borderId="0"/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77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07" fillId="50" borderId="0" applyNumberFormat="0" applyBorder="0" applyAlignment="0" applyProtection="0"/>
    <xf numFmtId="0" fontId="107" fillId="50" borderId="0" applyNumberFormat="0" applyBorder="0" applyAlignment="0" applyProtection="0"/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43" fontId="128" fillId="0" borderId="0" applyFont="0" applyFill="0" applyBorder="0" applyAlignment="0" applyProtection="0"/>
    <xf numFmtId="0" fontId="89" fillId="13" borderId="0" applyNumberFormat="0" applyBorder="0" applyAlignment="0" applyProtection="0">
      <alignment vertical="center"/>
    </xf>
    <xf numFmtId="0" fontId="111" fillId="13" borderId="0" applyNumberFormat="0" applyBorder="0" applyAlignment="0" applyProtection="0">
      <alignment vertical="center"/>
    </xf>
    <xf numFmtId="0" fontId="111" fillId="25" borderId="0" applyNumberFormat="0" applyBorder="0" applyAlignment="0" applyProtection="0">
      <alignment vertical="center"/>
    </xf>
    <xf numFmtId="0" fontId="49" fillId="0" borderId="0">
      <alignment vertical="center"/>
    </xf>
    <xf numFmtId="0" fontId="77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59" fillId="0" borderId="0"/>
    <xf numFmtId="0" fontId="49" fillId="0" borderId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29" fillId="0" borderId="0" applyFill="0" applyBorder="0" applyAlignment="0"/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0">
      <alignment vertical="center"/>
    </xf>
    <xf numFmtId="0" fontId="62" fillId="13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0" fillId="0" borderId="0"/>
    <xf numFmtId="0" fontId="49" fillId="0" borderId="0">
      <alignment vertical="center"/>
    </xf>
    <xf numFmtId="0" fontId="49" fillId="0" borderId="0">
      <alignment vertical="center"/>
    </xf>
    <xf numFmtId="0" fontId="6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92" fillId="18" borderId="0" applyNumberFormat="0" applyBorder="0" applyAlignment="0" applyProtection="0">
      <alignment vertical="center"/>
    </xf>
    <xf numFmtId="0" fontId="60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161" fillId="24" borderId="13" applyNumberFormat="0" applyAlignment="0" applyProtection="0">
      <alignment vertical="center"/>
    </xf>
    <xf numFmtId="0" fontId="0" fillId="0" borderId="0"/>
    <xf numFmtId="0" fontId="92" fillId="7" borderId="0" applyNumberFormat="0" applyBorder="0" applyAlignment="0" applyProtection="0">
      <alignment vertical="center"/>
    </xf>
    <xf numFmtId="0" fontId="60" fillId="0" borderId="0">
      <alignment vertical="center"/>
    </xf>
    <xf numFmtId="0" fontId="74" fillId="24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60" fillId="0" borderId="0">
      <alignment vertical="center"/>
    </xf>
    <xf numFmtId="0" fontId="0" fillId="0" borderId="0"/>
    <xf numFmtId="0" fontId="60" fillId="0" borderId="0">
      <alignment vertical="center"/>
    </xf>
    <xf numFmtId="0" fontId="0" fillId="0" borderId="0"/>
    <xf numFmtId="0" fontId="60" fillId="0" borderId="0">
      <alignment vertical="center"/>
    </xf>
    <xf numFmtId="0" fontId="108" fillId="18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78" borderId="36" applyNumberFormat="0" applyFont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9" fillId="18" borderId="0" applyNumberFormat="0" applyBorder="0" applyAlignment="0" applyProtection="0">
      <alignment vertical="center"/>
    </xf>
    <xf numFmtId="0" fontId="29" fillId="0" borderId="0" applyFill="0" applyBorder="0" applyAlignment="0"/>
    <xf numFmtId="0" fontId="65" fillId="18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96" fillId="0" borderId="0"/>
    <xf numFmtId="0" fontId="43" fillId="18" borderId="0" applyNumberFormat="0" applyBorder="0" applyAlignment="0" applyProtection="0">
      <alignment vertical="center"/>
    </xf>
    <xf numFmtId="0" fontId="109" fillId="73" borderId="0" applyNumberFormat="0" applyBorder="0" applyAlignment="0" applyProtection="0">
      <alignment vertical="center"/>
    </xf>
    <xf numFmtId="0" fontId="101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08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9" fillId="54" borderId="30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4" applyNumberFormat="0" applyFill="0" applyProtection="0">
      <alignment horizontal="left"/>
    </xf>
    <xf numFmtId="0" fontId="165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5" fillId="0" borderId="0"/>
    <xf numFmtId="0" fontId="58" fillId="77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73" borderId="0" applyNumberFormat="0" applyBorder="0" applyAlignment="0" applyProtection="0">
      <alignment vertical="center"/>
    </xf>
    <xf numFmtId="0" fontId="145" fillId="10" borderId="25" applyNumberFormat="0" applyAlignment="0" applyProtection="0">
      <alignment vertical="center"/>
    </xf>
    <xf numFmtId="1" fontId="0" fillId="0" borderId="14" applyFill="0" applyProtection="0">
      <alignment horizontal="center"/>
    </xf>
    <xf numFmtId="196" fontId="112" fillId="0" borderId="0" applyFont="0" applyFill="0" applyBorder="0" applyAlignment="0" applyProtection="0"/>
    <xf numFmtId="0" fontId="49" fillId="0" borderId="24" applyNumberFormat="0" applyFill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49" fillId="77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229" fontId="158" fillId="0" borderId="1">
      <alignment vertical="center"/>
      <protection locked="0"/>
    </xf>
    <xf numFmtId="0" fontId="56" fillId="0" borderId="0"/>
    <xf numFmtId="0" fontId="87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8" fillId="0" borderId="0" applyFont="0" applyFill="0" applyBorder="0" applyAlignment="0" applyProtection="0"/>
    <xf numFmtId="224" fontId="128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238" fontId="27" fillId="0" borderId="3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center" vertical="center"/>
    </xf>
    <xf numFmtId="237" fontId="27" fillId="0" borderId="3" xfId="0" applyNumberFormat="1" applyFont="1" applyFill="1" applyBorder="1" applyAlignment="1" applyProtection="1">
      <alignment horizontal="right" vertical="center"/>
    </xf>
    <xf numFmtId="238" fontId="23" fillId="0" borderId="3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237" fontId="23" fillId="0" borderId="3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49" fontId="22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39" fontId="27" fillId="0" borderId="1" xfId="0" applyNumberFormat="1" applyFont="1" applyFill="1" applyBorder="1" applyAlignment="1" applyProtection="1">
      <alignment horizontal="right" vertical="center" wrapText="1"/>
    </xf>
    <xf numFmtId="49" fontId="27" fillId="0" borderId="3" xfId="0" applyNumberFormat="1" applyFont="1" applyFill="1" applyBorder="1" applyAlignment="1" applyProtection="1">
      <alignment vertical="center"/>
    </xf>
    <xf numFmtId="0" fontId="28" fillId="0" borderId="1" xfId="0" applyNumberFormat="1" applyFont="1" applyFill="1" applyBorder="1" applyAlignment="1">
      <alignment horizontal="right"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right" vertical="center" wrapText="1"/>
    </xf>
    <xf numFmtId="0" fontId="20" fillId="0" borderId="1" xfId="0" applyNumberFormat="1" applyFont="1" applyBorder="1" applyAlignment="1" applyProtection="1">
      <alignment horizontal="right"/>
    </xf>
    <xf numFmtId="49" fontId="23" fillId="0" borderId="1" xfId="0" applyNumberFormat="1" applyFont="1" applyFill="1" applyBorder="1" applyAlignment="1" applyProtection="1">
      <alignment horizontal="left" vertical="center"/>
    </xf>
    <xf numFmtId="239" fontId="27" fillId="0" borderId="1" xfId="0" applyNumberFormat="1" applyFont="1" applyFill="1" applyBorder="1" applyAlignment="1" applyProtection="1">
      <alignment horizontal="right" vertical="center"/>
    </xf>
    <xf numFmtId="49" fontId="24" fillId="0" borderId="3" xfId="0" applyNumberFormat="1" applyFont="1" applyFill="1" applyBorder="1" applyAlignment="1" applyProtection="1">
      <alignment horizontal="left" vertical="center"/>
    </xf>
    <xf numFmtId="240" fontId="29" fillId="3" borderId="4" xfId="0" applyNumberFormat="1" applyFont="1" applyFill="1" applyBorder="1" applyAlignment="1" applyProtection="1">
      <alignment horizontal="left" vertical="center"/>
      <protection locked="0"/>
    </xf>
    <xf numFmtId="239" fontId="23" fillId="0" borderId="1" xfId="0" applyNumberFormat="1" applyFont="1" applyFill="1" applyBorder="1" applyAlignment="1" applyProtection="1">
      <alignment horizontal="righ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240" fontId="29" fillId="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5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239" fontId="23" fillId="0" borderId="1" xfId="692" applyNumberFormat="1" applyFont="1" applyFill="1" applyBorder="1" applyAlignment="1" applyProtection="1">
      <alignment horizontal="right" vertical="center"/>
    </xf>
    <xf numFmtId="0" fontId="31" fillId="0" borderId="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39" fontId="27" fillId="0" borderId="3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39" fontId="23" fillId="0" borderId="1" xfId="692" applyNumberFormat="1" applyFont="1" applyFill="1" applyBorder="1" applyAlignment="1" applyProtection="1">
      <alignment vertical="center"/>
    </xf>
    <xf numFmtId="239" fontId="23" fillId="0" borderId="1" xfId="692" applyNumberFormat="1" applyFont="1" applyFill="1" applyBorder="1" applyAlignment="1" applyProtection="1">
      <alignment horizontal="right" vertical="center" wrapText="1"/>
    </xf>
    <xf numFmtId="239" fontId="23" fillId="0" borderId="3" xfId="0" applyNumberFormat="1" applyFont="1" applyFill="1" applyBorder="1" applyAlignment="1" applyProtection="1">
      <alignment horizontal="right" vertical="center" wrapText="1"/>
    </xf>
    <xf numFmtId="0" fontId="23" fillId="0" borderId="3" xfId="0" applyFont="1" applyFill="1" applyBorder="1" applyAlignment="1" applyProtection="1">
      <alignment horizontal="right" vertical="center"/>
    </xf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right" vertical="center" wrapText="1"/>
    </xf>
    <xf numFmtId="0" fontId="20" fillId="0" borderId="1" xfId="0" applyNumberFormat="1" applyFont="1" applyBorder="1" applyAlignment="1" applyProtection="1"/>
    <xf numFmtId="237" fontId="27" fillId="0" borderId="1" xfId="0" applyNumberFormat="1" applyFont="1" applyFill="1" applyBorder="1" applyAlignment="1" applyProtection="1">
      <alignment horizontal="right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39" fontId="33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39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 shrinkToFit="1"/>
    </xf>
    <xf numFmtId="0" fontId="20" fillId="0" borderId="0" xfId="692" applyFont="1" applyFill="1" applyBorder="1" applyAlignment="1" applyProtection="1"/>
    <xf numFmtId="0" fontId="34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7" xfId="25" applyFont="1" applyBorder="1" applyAlignment="1" applyProtection="1">
      <alignment vertical="center" wrapText="1"/>
    </xf>
    <xf numFmtId="0" fontId="25" fillId="0" borderId="10" xfId="0" applyFont="1" applyBorder="1" applyAlignment="1" applyProtection="1">
      <alignment vertical="center"/>
    </xf>
    <xf numFmtId="0" fontId="25" fillId="0" borderId="10" xfId="0" applyFont="1" applyBorder="1" applyAlignment="1" applyProtection="1"/>
    <xf numFmtId="0" fontId="21" fillId="0" borderId="11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J22" sqref="J22"/>
    </sheetView>
  </sheetViews>
  <sheetFormatPr defaultColWidth="9" defaultRowHeight="12.75" customHeight="1"/>
  <cols>
    <col min="1" max="9" width="17.1428571428571" style="34" customWidth="1"/>
    <col min="10" max="10" width="9" style="34" customWidth="1"/>
  </cols>
  <sheetData>
    <row r="2" ht="14.25" customHeight="1" spans="1:10">
      <c r="A2" s="135"/>
      <c r="B2"/>
      <c r="C2"/>
      <c r="D2"/>
      <c r="E2"/>
      <c r="F2"/>
      <c r="G2"/>
      <c r="H2"/>
      <c r="I2"/>
      <c r="J2"/>
    </row>
    <row r="3" ht="18.75" customHeight="1" spans="1:10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/>
    </row>
    <row r="4" ht="24" customHeight="1" spans="1:10">
      <c r="A4" s="136" t="s">
        <v>1</v>
      </c>
      <c r="B4" s="136"/>
      <c r="C4" s="136"/>
      <c r="D4" s="136"/>
      <c r="E4" s="136"/>
      <c r="F4" s="136"/>
      <c r="G4" s="136"/>
      <c r="H4" s="136"/>
      <c r="I4" s="136"/>
      <c r="J4"/>
    </row>
    <row r="5" ht="14.25" customHeight="1" spans="1:10">
      <c r="A5" s="136"/>
      <c r="B5" s="136"/>
      <c r="C5" s="136"/>
      <c r="D5" s="136"/>
      <c r="E5" s="136"/>
      <c r="F5" s="136"/>
      <c r="G5" s="136"/>
      <c r="H5" s="136"/>
      <c r="I5" s="136"/>
      <c r="J5"/>
    </row>
    <row r="6" ht="14.25" customHeight="1" spans="1:10">
      <c r="A6" s="136"/>
      <c r="B6" s="136"/>
      <c r="C6" s="136"/>
      <c r="D6" s="136"/>
      <c r="E6" s="136"/>
      <c r="F6" s="136"/>
      <c r="G6" s="136"/>
      <c r="H6" s="136"/>
      <c r="I6" s="136"/>
      <c r="J6"/>
    </row>
    <row r="7" ht="14.25" customHeight="1" spans="1:10">
      <c r="A7" s="136"/>
      <c r="B7" s="136"/>
      <c r="C7" s="136"/>
      <c r="D7" s="136"/>
      <c r="E7" s="136"/>
      <c r="F7" s="136"/>
      <c r="G7" s="136"/>
      <c r="H7" s="136"/>
      <c r="I7" s="136"/>
      <c r="J7"/>
    </row>
    <row r="8" ht="14.25" customHeight="1" spans="1:10">
      <c r="A8" s="136"/>
      <c r="B8" s="136"/>
      <c r="C8" s="136"/>
      <c r="D8" s="136"/>
      <c r="E8" s="136"/>
      <c r="F8" s="136"/>
      <c r="G8" s="136"/>
      <c r="H8" s="136"/>
      <c r="I8" s="136"/>
      <c r="J8"/>
    </row>
    <row r="9" ht="33" customHeight="1" spans="1:10">
      <c r="A9" s="137" t="s">
        <v>2</v>
      </c>
      <c r="B9" s="137"/>
      <c r="C9" s="137"/>
      <c r="D9" s="137"/>
      <c r="E9" s="137"/>
      <c r="F9" s="137"/>
      <c r="G9" s="137"/>
      <c r="H9" s="137"/>
      <c r="I9" s="137"/>
      <c r="J9"/>
    </row>
    <row r="10" ht="14.25" customHeight="1" spans="1:10">
      <c r="A10" s="136"/>
      <c r="B10" s="136"/>
      <c r="C10" s="136"/>
      <c r="D10" s="136"/>
      <c r="E10" s="136"/>
      <c r="F10" s="136"/>
      <c r="G10" s="136"/>
      <c r="H10" s="136"/>
      <c r="I10" s="136"/>
      <c r="J10"/>
    </row>
    <row r="11" ht="14.25" customHeight="1" spans="1:10">
      <c r="A11" s="136"/>
      <c r="B11" s="136"/>
      <c r="C11" s="136"/>
      <c r="D11" s="136"/>
      <c r="E11" s="136"/>
      <c r="F11" s="136"/>
      <c r="G11" s="136"/>
      <c r="H11" s="136"/>
      <c r="I11" s="136"/>
      <c r="J11"/>
    </row>
    <row r="12" ht="14.25" customHeight="1" spans="1:10">
      <c r="A12" s="136"/>
      <c r="B12" s="136"/>
      <c r="C12" s="136"/>
      <c r="D12" s="136"/>
      <c r="E12" s="136"/>
      <c r="F12" s="136"/>
      <c r="G12" s="136"/>
      <c r="H12" s="136"/>
      <c r="I12" s="136"/>
      <c r="J12"/>
    </row>
    <row r="13" ht="14.25" customHeight="1" spans="1:10">
      <c r="A13" s="136"/>
      <c r="B13" s="136"/>
      <c r="C13" s="136"/>
      <c r="D13" s="136"/>
      <c r="E13" s="136"/>
      <c r="F13" s="136"/>
      <c r="G13" s="136"/>
      <c r="H13" s="136"/>
      <c r="I13" s="136"/>
      <c r="J13"/>
    </row>
    <row r="14" ht="14.25" customHeight="1" spans="1:10">
      <c r="A14" s="136"/>
      <c r="B14" s="136"/>
      <c r="C14" s="136"/>
      <c r="D14" s="136"/>
      <c r="E14" s="136"/>
      <c r="F14" s="136"/>
      <c r="G14" s="136"/>
      <c r="H14" s="136"/>
      <c r="I14" s="136"/>
      <c r="J14"/>
    </row>
    <row r="15" ht="14.25" customHeight="1" spans="1:10">
      <c r="A15" s="136"/>
      <c r="B15" s="136"/>
      <c r="C15" s="136"/>
      <c r="D15" s="136"/>
      <c r="E15" s="136"/>
      <c r="F15" s="136"/>
      <c r="G15" s="136"/>
      <c r="H15" s="136"/>
      <c r="I15" s="136"/>
      <c r="J15"/>
    </row>
    <row r="16" ht="14.25" customHeight="1" spans="1:10">
      <c r="A16" s="136"/>
      <c r="B16" s="136"/>
      <c r="C16" s="136"/>
      <c r="D16" s="136"/>
      <c r="E16" s="136"/>
      <c r="F16" s="136"/>
      <c r="G16" s="136"/>
      <c r="H16" s="136"/>
      <c r="I16" s="136"/>
      <c r="J16"/>
    </row>
    <row r="17" ht="14.25" customHeight="1" spans="1:10">
      <c r="A17" s="136"/>
      <c r="B17" s="136"/>
      <c r="C17" s="136"/>
      <c r="D17" s="136"/>
      <c r="E17" s="136"/>
      <c r="F17" s="136"/>
      <c r="G17" s="136"/>
      <c r="H17" s="136"/>
      <c r="I17" s="136"/>
      <c r="J17"/>
    </row>
    <row r="18" ht="14.25" customHeight="1" spans="1:10">
      <c r="A18" s="136"/>
      <c r="B18" s="136"/>
      <c r="C18" s="136"/>
      <c r="D18" s="136"/>
      <c r="E18" s="136"/>
      <c r="F18" s="136"/>
      <c r="G18" s="136"/>
      <c r="H18" s="136"/>
      <c r="I18" s="136"/>
      <c r="J18"/>
    </row>
    <row r="19" ht="14.25" customHeight="1" spans="1:10">
      <c r="A19" s="138" t="s">
        <v>3</v>
      </c>
      <c r="B19" s="136"/>
      <c r="C19" s="136"/>
      <c r="D19" s="136"/>
      <c r="E19" s="136"/>
      <c r="F19" s="136"/>
      <c r="G19" s="136"/>
      <c r="H19" s="136"/>
      <c r="I19" s="136"/>
      <c r="J19"/>
    </row>
    <row r="20" ht="14.25" customHeight="1" spans="1:10">
      <c r="A20" s="136"/>
      <c r="B20" s="136"/>
      <c r="C20" s="136"/>
      <c r="D20" s="136"/>
      <c r="E20" s="136"/>
      <c r="F20" s="136"/>
      <c r="G20" s="136"/>
      <c r="H20" s="136"/>
      <c r="I20" s="136"/>
      <c r="J20"/>
    </row>
    <row r="21" ht="14.25" customHeight="1" spans="1:10">
      <c r="A21" s="136"/>
      <c r="B21" s="136"/>
      <c r="C21" s="136"/>
      <c r="D21" s="136"/>
      <c r="E21" s="136"/>
      <c r="F21" s="136"/>
      <c r="G21" s="136"/>
      <c r="H21"/>
      <c r="I21" s="136"/>
      <c r="J21"/>
    </row>
    <row r="22" ht="14.25" customHeight="1" spans="1:10">
      <c r="A22" s="136"/>
      <c r="B22" s="136" t="s">
        <v>4</v>
      </c>
      <c r="C22"/>
      <c r="D22"/>
      <c r="E22" s="136" t="s">
        <v>5</v>
      </c>
      <c r="F22"/>
      <c r="G22" s="136" t="s">
        <v>6</v>
      </c>
      <c r="H22"/>
      <c r="I22" s="136"/>
      <c r="J22"/>
    </row>
    <row r="23" ht="15.75" customHeight="1" spans="1:10">
      <c r="A23"/>
      <c r="B23" s="13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I21" sqref="I21"/>
    </sheetView>
  </sheetViews>
  <sheetFormatPr defaultColWidth="9" defaultRowHeight="12.75" customHeight="1" outlineLevelRow="7" outlineLevelCol="6"/>
  <cols>
    <col min="1" max="1" width="14.2857142857143" style="34" customWidth="1"/>
    <col min="2" max="2" width="36.8571428571429" style="34" customWidth="1"/>
    <col min="3" max="3" width="20.2857142857143" style="34" customWidth="1"/>
    <col min="4" max="4" width="18.8571428571429" style="34" customWidth="1"/>
    <col min="5" max="5" width="17.2857142857143" style="34" customWidth="1"/>
    <col min="6" max="6" width="17.5714285714286" style="34" customWidth="1"/>
    <col min="7" max="7" width="17.1428571428571" style="34" customWidth="1"/>
    <col min="8" max="8" width="9.14285714285714" style="34"/>
  </cols>
  <sheetData>
    <row r="1" ht="24.75" customHeight="1" spans="1:2">
      <c r="A1" s="60"/>
      <c r="B1" s="60"/>
    </row>
    <row r="2" ht="24.75" customHeight="1" spans="1:7">
      <c r="A2" s="36" t="s">
        <v>169</v>
      </c>
      <c r="B2" s="36"/>
      <c r="C2" s="36"/>
      <c r="D2" s="36"/>
      <c r="E2" s="36"/>
      <c r="F2" s="36"/>
      <c r="G2" s="36"/>
    </row>
    <row r="3" ht="24.75" customHeight="1" spans="7:7">
      <c r="G3" s="37" t="s">
        <v>28</v>
      </c>
    </row>
    <row r="4" ht="24.75" customHeight="1" spans="1:7">
      <c r="A4" s="61" t="s">
        <v>116</v>
      </c>
      <c r="B4" s="61" t="s">
        <v>117</v>
      </c>
      <c r="C4" s="62" t="s">
        <v>170</v>
      </c>
      <c r="D4" s="62"/>
      <c r="E4" s="62"/>
      <c r="F4" s="62"/>
      <c r="G4" s="62"/>
    </row>
    <row r="5" ht="24.75" customHeight="1" spans="1:7">
      <c r="A5" s="61"/>
      <c r="B5" s="61"/>
      <c r="C5" s="62" t="s">
        <v>92</v>
      </c>
      <c r="D5" s="62" t="s">
        <v>171</v>
      </c>
      <c r="E5" s="62" t="s">
        <v>172</v>
      </c>
      <c r="F5" s="62" t="s">
        <v>173</v>
      </c>
      <c r="G5" s="63"/>
    </row>
    <row r="6" ht="24.75" customHeight="1" spans="1:7">
      <c r="A6" s="61"/>
      <c r="B6" s="61"/>
      <c r="C6" s="62"/>
      <c r="D6" s="62"/>
      <c r="E6" s="62"/>
      <c r="F6" s="62" t="s">
        <v>174</v>
      </c>
      <c r="G6" s="62" t="s">
        <v>175</v>
      </c>
    </row>
    <row r="7" ht="24.75" customHeight="1" spans="1:7">
      <c r="A7" s="61"/>
      <c r="B7" s="61"/>
      <c r="C7" s="62"/>
      <c r="D7" s="62"/>
      <c r="E7" s="62"/>
      <c r="F7" s="62"/>
      <c r="G7" s="62"/>
    </row>
    <row r="8" ht="24.75" customHeight="1" spans="1:7">
      <c r="A8" s="64" t="s">
        <v>121</v>
      </c>
      <c r="B8" s="64" t="s">
        <v>122</v>
      </c>
      <c r="C8" s="65">
        <v>100000</v>
      </c>
      <c r="D8" s="65"/>
      <c r="E8" s="65">
        <v>50000</v>
      </c>
      <c r="F8" s="65"/>
      <c r="G8" s="65">
        <v>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view="pageBreakPreview" zoomScaleNormal="100" workbookViewId="0">
      <selection activeCell="I21" sqref="I21"/>
    </sheetView>
  </sheetViews>
  <sheetFormatPr defaultColWidth="9" defaultRowHeight="12.75" customHeight="1" outlineLevelCol="5"/>
  <cols>
    <col min="1" max="1" width="6.57142857142857" style="34" customWidth="1"/>
    <col min="2" max="2" width="13.7142857142857" style="34" customWidth="1"/>
    <col min="3" max="3" width="33.8571428571429" style="34" customWidth="1"/>
    <col min="4" max="4" width="31.8571428571429" style="34" customWidth="1"/>
    <col min="5" max="6" width="6.85714285714286" style="34" customWidth="1"/>
  </cols>
  <sheetData>
    <row r="1" ht="18" customHeight="1" spans="1:3">
      <c r="A1" s="43"/>
      <c r="B1" s="43"/>
      <c r="C1" s="44"/>
    </row>
    <row r="2" ht="24.75" customHeight="1" spans="1:4">
      <c r="A2" s="36" t="s">
        <v>176</v>
      </c>
      <c r="B2" s="36"/>
      <c r="C2" s="36"/>
      <c r="D2" s="36"/>
    </row>
    <row r="3" ht="24.75" customHeight="1" spans="4:4">
      <c r="D3" s="37" t="s">
        <v>28</v>
      </c>
    </row>
    <row r="4" ht="24.75" customHeight="1" spans="1:4">
      <c r="A4" s="45" t="s">
        <v>177</v>
      </c>
      <c r="B4" s="46" t="s">
        <v>178</v>
      </c>
      <c r="C4" s="45" t="s">
        <v>179</v>
      </c>
      <c r="D4" s="45" t="s">
        <v>88</v>
      </c>
    </row>
    <row r="5" ht="24.75" customHeight="1" spans="1:4">
      <c r="A5" s="45" t="s">
        <v>90</v>
      </c>
      <c r="B5" s="45" t="s">
        <v>90</v>
      </c>
      <c r="C5" s="45" t="s">
        <v>90</v>
      </c>
      <c r="D5" s="45">
        <v>3</v>
      </c>
    </row>
    <row r="6" s="33" customFormat="1" ht="25.5" customHeight="1" spans="1:6">
      <c r="A6" s="47">
        <f>ROW()-6</f>
        <v>0</v>
      </c>
      <c r="B6" s="48"/>
      <c r="C6" s="49" t="s">
        <v>92</v>
      </c>
      <c r="D6" s="50"/>
      <c r="E6" s="42"/>
      <c r="F6" s="42"/>
    </row>
    <row r="7" ht="25.5" customHeight="1" spans="1:4">
      <c r="A7" s="51">
        <v>1</v>
      </c>
      <c r="B7" s="52" t="s">
        <v>140</v>
      </c>
      <c r="C7" s="53" t="s">
        <v>141</v>
      </c>
      <c r="D7" s="54">
        <f>SUM(D8:D22)</f>
        <v>1480761</v>
      </c>
    </row>
    <row r="8" ht="25.5" customHeight="1" spans="1:4">
      <c r="A8" s="51">
        <v>2</v>
      </c>
      <c r="B8" s="52" t="s">
        <v>142</v>
      </c>
      <c r="C8" s="55" t="s">
        <v>143</v>
      </c>
      <c r="D8" s="56">
        <v>200000</v>
      </c>
    </row>
    <row r="9" ht="25.5" customHeight="1" spans="1:4">
      <c r="A9" s="51">
        <v>3</v>
      </c>
      <c r="B9" s="52" t="s">
        <v>144</v>
      </c>
      <c r="C9" s="55" t="s">
        <v>145</v>
      </c>
      <c r="D9" s="56">
        <v>150000</v>
      </c>
    </row>
    <row r="10" ht="25.5" customHeight="1" spans="1:4">
      <c r="A10" s="51">
        <v>4</v>
      </c>
      <c r="B10" s="52" t="s">
        <v>146</v>
      </c>
      <c r="C10" s="55" t="s">
        <v>147</v>
      </c>
      <c r="D10" s="56">
        <v>20000</v>
      </c>
    </row>
    <row r="11" ht="25.5" customHeight="1" spans="1:4">
      <c r="A11" s="51">
        <v>5</v>
      </c>
      <c r="B11" s="52" t="s">
        <v>148</v>
      </c>
      <c r="C11" s="55" t="s">
        <v>149</v>
      </c>
      <c r="D11" s="56">
        <v>50000</v>
      </c>
    </row>
    <row r="12" ht="25.5" customHeight="1" spans="1:4">
      <c r="A12" s="51">
        <v>6</v>
      </c>
      <c r="B12" s="52" t="s">
        <v>150</v>
      </c>
      <c r="C12" s="55" t="s">
        <v>151</v>
      </c>
      <c r="D12" s="56">
        <v>59500</v>
      </c>
    </row>
    <row r="13" ht="25.5" customHeight="1" spans="1:4">
      <c r="A13" s="51">
        <v>7</v>
      </c>
      <c r="B13" s="52" t="s">
        <v>152</v>
      </c>
      <c r="C13" s="55" t="s">
        <v>153</v>
      </c>
      <c r="D13" s="56">
        <v>140000</v>
      </c>
    </row>
    <row r="14" ht="25.5" customHeight="1" spans="1:4">
      <c r="A14" s="51">
        <v>8</v>
      </c>
      <c r="B14" s="52" t="s">
        <v>154</v>
      </c>
      <c r="C14" s="55" t="s">
        <v>155</v>
      </c>
      <c r="D14" s="56">
        <v>50000</v>
      </c>
    </row>
    <row r="15" ht="25.5" customHeight="1" spans="1:4">
      <c r="A15" s="51">
        <v>9</v>
      </c>
      <c r="B15" s="52" t="s">
        <v>156</v>
      </c>
      <c r="C15" s="55" t="s">
        <v>157</v>
      </c>
      <c r="D15" s="56">
        <v>50000</v>
      </c>
    </row>
    <row r="16" ht="25.5" customHeight="1" spans="1:4">
      <c r="A16" s="51">
        <v>10</v>
      </c>
      <c r="B16" s="52" t="s">
        <v>158</v>
      </c>
      <c r="C16" s="55" t="s">
        <v>159</v>
      </c>
      <c r="D16" s="56">
        <v>40000</v>
      </c>
    </row>
    <row r="17" ht="25.5" customHeight="1" spans="1:4">
      <c r="A17" s="51">
        <v>11</v>
      </c>
      <c r="B17" s="52">
        <v>30217</v>
      </c>
      <c r="C17" s="55" t="s">
        <v>160</v>
      </c>
      <c r="D17" s="56">
        <v>50000</v>
      </c>
    </row>
    <row r="18" ht="25.5" customHeight="1" spans="1:4">
      <c r="A18" s="51">
        <v>12</v>
      </c>
      <c r="B18" s="52">
        <v>30226</v>
      </c>
      <c r="C18" s="55" t="s">
        <v>161</v>
      </c>
      <c r="D18" s="56">
        <v>140000</v>
      </c>
    </row>
    <row r="19" ht="25.5" customHeight="1" spans="1:4">
      <c r="A19" s="51">
        <v>13</v>
      </c>
      <c r="B19" s="52">
        <v>30228</v>
      </c>
      <c r="C19" s="55" t="s">
        <v>162</v>
      </c>
      <c r="D19" s="56">
        <v>134038</v>
      </c>
    </row>
    <row r="20" ht="25.5" customHeight="1" spans="1:4">
      <c r="A20" s="51">
        <v>14</v>
      </c>
      <c r="B20" s="52">
        <v>30229</v>
      </c>
      <c r="C20" s="55" t="s">
        <v>163</v>
      </c>
      <c r="D20" s="56">
        <v>97423</v>
      </c>
    </row>
    <row r="21" ht="25.5" customHeight="1" spans="1:4">
      <c r="A21" s="51">
        <v>15</v>
      </c>
      <c r="B21" s="52">
        <v>30231</v>
      </c>
      <c r="C21" s="55" t="s">
        <v>164</v>
      </c>
      <c r="D21" s="56">
        <v>50000</v>
      </c>
    </row>
    <row r="22" ht="25.5" customHeight="1" spans="1:4">
      <c r="A22" s="51">
        <v>16</v>
      </c>
      <c r="B22" s="52">
        <v>30239</v>
      </c>
      <c r="C22" s="55" t="s">
        <v>165</v>
      </c>
      <c r="D22" s="56">
        <v>249800</v>
      </c>
    </row>
    <row r="23" ht="25.5" customHeight="1" spans="1:4">
      <c r="A23" s="51"/>
      <c r="B23" s="57"/>
      <c r="C23" s="58"/>
      <c r="D23" s="59"/>
    </row>
    <row r="24" ht="25.5" customHeight="1" spans="1:4">
      <c r="A24" s="51"/>
      <c r="B24" s="57"/>
      <c r="C24" s="58"/>
      <c r="D24" s="59"/>
    </row>
    <row r="25" ht="25.5" customHeight="1" spans="1:4">
      <c r="A25" s="51"/>
      <c r="B25" s="57"/>
      <c r="C25" s="58"/>
      <c r="D25" s="59"/>
    </row>
    <row r="26" ht="25.5" customHeight="1" spans="1:4">
      <c r="A26" s="51"/>
      <c r="B26" s="57"/>
      <c r="C26" s="58"/>
      <c r="D26" s="59"/>
    </row>
    <row r="27" ht="25.5" customHeight="1" spans="1:4">
      <c r="A27" s="51"/>
      <c r="B27" s="57"/>
      <c r="C27" s="58"/>
      <c r="D27" s="59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I21" sqref="I21"/>
    </sheetView>
  </sheetViews>
  <sheetFormatPr defaultColWidth="9" defaultRowHeight="12.75" customHeight="1"/>
  <cols>
    <col min="1" max="1" width="19.4285714285714" style="34" customWidth="1"/>
    <col min="2" max="2" width="47.2857142857143" style="34" customWidth="1"/>
    <col min="3" max="3" width="33.5714285714286" style="34" customWidth="1"/>
    <col min="4" max="4" width="2.85714285714286" style="34" customWidth="1"/>
    <col min="5" max="16" width="9.14285714285714" style="34"/>
  </cols>
  <sheetData>
    <row r="1" ht="15" customHeight="1" spans="1:16">
      <c r="A1" s="35"/>
      <c r="B1" s="3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6" t="s">
        <v>180</v>
      </c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8" t="s">
        <v>181</v>
      </c>
      <c r="B4" s="38"/>
      <c r="C4" s="3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8" t="s">
        <v>182</v>
      </c>
      <c r="B5" s="38" t="s">
        <v>183</v>
      </c>
      <c r="C5" s="3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8" t="s">
        <v>92</v>
      </c>
      <c r="B6" s="38"/>
      <c r="C6" s="39"/>
    </row>
    <row r="7" s="33" customFormat="1" ht="26.25" customHeight="1" spans="1:4">
      <c r="A7" s="40"/>
      <c r="B7" s="40"/>
      <c r="C7" s="41">
        <v>0</v>
      </c>
      <c r="D7" s="42"/>
    </row>
    <row r="8" ht="26.25" customHeight="1" spans="1:16">
      <c r="A8" s="40"/>
      <c r="B8" s="40"/>
      <c r="C8" s="4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0"/>
      <c r="B9" s="40"/>
      <c r="C9" s="4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0"/>
      <c r="B10" s="40"/>
      <c r="C10" s="41"/>
    </row>
    <row r="11" ht="26.25" customHeight="1" spans="1:3">
      <c r="A11" s="40"/>
      <c r="B11" s="40"/>
      <c r="C11" s="41"/>
    </row>
    <row r="12" ht="26.25" customHeight="1" spans="1:3">
      <c r="A12" s="40"/>
      <c r="B12" s="40"/>
      <c r="C12" s="4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K26" sqref="K26"/>
    </sheetView>
  </sheetViews>
  <sheetFormatPr defaultColWidth="9.14285714285714" defaultRowHeight="12.75" outlineLevelRow="3" outlineLevelCol="4"/>
  <cols>
    <col min="1" max="1" width="14.5714285714286" customWidth="1"/>
    <col min="2" max="2" width="15.7142857142857" customWidth="1"/>
    <col min="3" max="3" width="16" customWidth="1"/>
    <col min="4" max="4" width="17.2857142857143" customWidth="1"/>
    <col min="5" max="5" width="18.2857142857143" customWidth="1"/>
  </cols>
  <sheetData>
    <row r="1" ht="24" spans="1:5">
      <c r="A1" s="27" t="s">
        <v>184</v>
      </c>
      <c r="B1" s="27"/>
      <c r="C1" s="27"/>
      <c r="D1" s="27"/>
      <c r="E1" s="27"/>
    </row>
    <row r="2" spans="1:5">
      <c r="A2" s="28"/>
      <c r="B2" s="28"/>
      <c r="C2" s="28"/>
      <c r="D2" s="28"/>
      <c r="E2" s="29" t="s">
        <v>28</v>
      </c>
    </row>
    <row r="3" ht="24" spans="1:5">
      <c r="A3" s="30" t="s">
        <v>117</v>
      </c>
      <c r="B3" s="30" t="s">
        <v>92</v>
      </c>
      <c r="C3" s="30" t="s">
        <v>185</v>
      </c>
      <c r="D3" s="30" t="s">
        <v>186</v>
      </c>
      <c r="E3" s="30" t="s">
        <v>187</v>
      </c>
    </row>
    <row r="4" ht="40" customHeight="1" spans="1:5">
      <c r="A4" s="31"/>
      <c r="B4" s="32"/>
      <c r="C4" s="32"/>
      <c r="D4" s="32"/>
      <c r="E4" s="3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1" sqref="E11"/>
    </sheetView>
  </sheetViews>
  <sheetFormatPr defaultColWidth="9.14285714285714" defaultRowHeight="12.75" outlineLevelCol="1"/>
  <cols>
    <col min="1" max="1" width="44.1428571428571" customWidth="1"/>
    <col min="2" max="2" width="37.5714285714286" customWidth="1"/>
  </cols>
  <sheetData>
    <row r="1" ht="20.25" spans="1:2">
      <c r="A1" s="19" t="s">
        <v>188</v>
      </c>
      <c r="B1" s="19"/>
    </row>
    <row r="2" ht="13.5" spans="1:2">
      <c r="A2" s="20" t="s">
        <v>189</v>
      </c>
      <c r="B2" s="3"/>
    </row>
    <row r="3" spans="1:2">
      <c r="A3" s="21" t="s">
        <v>31</v>
      </c>
      <c r="B3" s="22" t="s">
        <v>32</v>
      </c>
    </row>
    <row r="4" spans="1:2">
      <c r="A4" s="21"/>
      <c r="B4" s="22"/>
    </row>
    <row r="5" spans="1:2">
      <c r="A5" s="16"/>
      <c r="B5" s="22">
        <v>1</v>
      </c>
    </row>
    <row r="6" spans="1:2">
      <c r="A6" s="23" t="s">
        <v>190</v>
      </c>
      <c r="B6" s="24"/>
    </row>
    <row r="7" spans="1:2">
      <c r="A7" s="25"/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2">
      <c r="A16" s="26" t="s">
        <v>191</v>
      </c>
      <c r="B16" s="26"/>
    </row>
  </sheetData>
  <mergeCells count="4">
    <mergeCell ref="A1:B1"/>
    <mergeCell ref="A16:B16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190" zoomScaleNormal="190" topLeftCell="A17" workbookViewId="0">
      <selection activeCell="D6" sqref="D6:P6"/>
    </sheetView>
  </sheetViews>
  <sheetFormatPr defaultColWidth="9.14285714285714" defaultRowHeight="12.75"/>
  <cols>
    <col min="4" max="4" width="3.85714285714286" customWidth="1"/>
    <col min="5" max="5" width="9.14285714285714" hidden="1" customWidth="1"/>
    <col min="7" max="7" width="3.42857142857143" customWidth="1"/>
    <col min="8" max="8" width="0.704761904761905" hidden="1" customWidth="1"/>
    <col min="9" max="9" width="3.14285714285714" hidden="1" customWidth="1"/>
    <col min="13" max="13" width="8.71428571428571" customWidth="1"/>
    <col min="14" max="14" width="1.85714285714286" hidden="1" customWidth="1"/>
    <col min="15" max="15" width="2" hidden="1" customWidth="1"/>
    <col min="16" max="16" width="6.14285714285714" customWidth="1"/>
  </cols>
  <sheetData>
    <row r="1" ht="18.75" spans="1:16">
      <c r="A1" s="1" t="s">
        <v>192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9" customHeight="1" spans="1:16">
      <c r="A3" s="4" t="s">
        <v>194</v>
      </c>
      <c r="B3" s="7" t="s">
        <v>122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55" customHeight="1" spans="1:16">
      <c r="A4" s="4" t="s">
        <v>195</v>
      </c>
      <c r="B4" s="7" t="s">
        <v>196</v>
      </c>
      <c r="C4" s="8"/>
      <c r="D4" s="8"/>
      <c r="E4" s="8"/>
      <c r="F4" s="4" t="s">
        <v>197</v>
      </c>
      <c r="G4" s="4"/>
      <c r="H4" s="4"/>
      <c r="I4" s="4"/>
      <c r="J4" s="8">
        <v>13884172776</v>
      </c>
      <c r="K4" s="8"/>
      <c r="L4" s="8"/>
      <c r="M4" s="8"/>
      <c r="N4" s="8"/>
      <c r="O4" s="8"/>
      <c r="P4" s="8"/>
    </row>
    <row r="5" ht="30" customHeight="1" spans="1:16">
      <c r="A5" s="4" t="s">
        <v>198</v>
      </c>
      <c r="B5" s="4" t="s">
        <v>199</v>
      </c>
      <c r="C5" s="4"/>
      <c r="D5" s="7" t="s">
        <v>200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0" customHeight="1" spans="1:16">
      <c r="A6" s="4"/>
      <c r="B6" s="4" t="s">
        <v>201</v>
      </c>
      <c r="C6" s="4"/>
      <c r="D6" s="12" t="s">
        <v>202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36" customHeight="1" spans="1:16">
      <c r="A7" s="4"/>
      <c r="B7" s="4" t="s">
        <v>203</v>
      </c>
      <c r="C7" s="4"/>
      <c r="D7" s="14" t="s">
        <v>204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30" customHeight="1" spans="1:16">
      <c r="A8" s="4"/>
      <c r="B8" s="4" t="s">
        <v>205</v>
      </c>
      <c r="C8" s="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30" customHeight="1" spans="1:16">
      <c r="A9" s="4" t="s">
        <v>206</v>
      </c>
      <c r="B9" s="4" t="s">
        <v>207</v>
      </c>
      <c r="C9" s="4"/>
      <c r="D9" s="14" t="s">
        <v>208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30" customHeight="1" spans="1:16">
      <c r="A10" s="4"/>
      <c r="B10" s="16" t="s">
        <v>209</v>
      </c>
      <c r="C10" s="16"/>
      <c r="D10" s="17" t="s">
        <v>210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30" customHeight="1" spans="1:16">
      <c r="A11" s="4"/>
      <c r="B11" s="16" t="s">
        <v>211</v>
      </c>
      <c r="C11" s="16"/>
      <c r="D11" s="4" t="s">
        <v>212</v>
      </c>
      <c r="E11" s="4"/>
      <c r="F11" s="4"/>
      <c r="G11" s="4"/>
      <c r="H11" s="4" t="s">
        <v>213</v>
      </c>
      <c r="I11" s="4"/>
      <c r="J11" s="4"/>
      <c r="K11" s="4"/>
      <c r="L11" s="4" t="s">
        <v>214</v>
      </c>
      <c r="M11" s="4"/>
      <c r="N11" s="4"/>
      <c r="O11" s="4"/>
      <c r="P11" s="4" t="s">
        <v>215</v>
      </c>
    </row>
    <row r="12" ht="30" customHeight="1" spans="1:16">
      <c r="A12" s="4"/>
      <c r="B12" s="18">
        <v>68</v>
      </c>
      <c r="C12" s="18"/>
      <c r="D12" s="6">
        <v>122</v>
      </c>
      <c r="E12" s="6"/>
      <c r="F12" s="6"/>
      <c r="G12" s="6"/>
      <c r="H12" s="6">
        <v>24</v>
      </c>
      <c r="I12" s="6"/>
      <c r="J12" s="6"/>
      <c r="K12" s="6"/>
      <c r="L12" s="6">
        <v>97</v>
      </c>
      <c r="M12" s="6"/>
      <c r="N12" s="6"/>
      <c r="O12" s="6"/>
      <c r="P12" s="6">
        <v>53</v>
      </c>
    </row>
    <row r="13" ht="45" spans="1:16">
      <c r="A13" s="4" t="s">
        <v>216</v>
      </c>
      <c r="B13" s="7" t="s">
        <v>217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ht="24" customHeight="1" spans="1:16">
      <c r="A14" s="4" t="s">
        <v>218</v>
      </c>
      <c r="B14" s="4" t="s">
        <v>219</v>
      </c>
      <c r="C14" s="4" t="s">
        <v>220</v>
      </c>
      <c r="D14" s="4"/>
      <c r="E14" s="4"/>
      <c r="F14" s="4"/>
      <c r="G14" s="4" t="s">
        <v>221</v>
      </c>
      <c r="H14" s="4"/>
      <c r="I14" s="4"/>
      <c r="J14" s="4"/>
      <c r="K14" s="4" t="s">
        <v>222</v>
      </c>
      <c r="L14" s="4"/>
      <c r="M14" s="4"/>
      <c r="N14" s="4"/>
      <c r="O14" s="4" t="s">
        <v>223</v>
      </c>
      <c r="P14" s="4"/>
    </row>
    <row r="15" ht="24" customHeight="1" spans="1:16">
      <c r="A15" s="4"/>
      <c r="B15" s="8">
        <v>941.14</v>
      </c>
      <c r="C15" s="8">
        <v>967.94</v>
      </c>
      <c r="D15" s="8"/>
      <c r="E15" s="8"/>
      <c r="F15" s="8"/>
      <c r="G15" s="8">
        <v>1909.08</v>
      </c>
      <c r="H15" s="8"/>
      <c r="I15" s="8"/>
      <c r="J15" s="8"/>
      <c r="K15" s="8">
        <v>99.75</v>
      </c>
      <c r="L15" s="8"/>
      <c r="M15" s="8"/>
      <c r="N15" s="8"/>
      <c r="O15" s="8">
        <v>4.72</v>
      </c>
      <c r="P15" s="8"/>
    </row>
    <row r="16" ht="24" customHeight="1" spans="1:16">
      <c r="A16" s="4" t="s">
        <v>224</v>
      </c>
      <c r="B16" s="4" t="s">
        <v>225</v>
      </c>
      <c r="C16" s="4"/>
      <c r="D16" s="4"/>
      <c r="E16" s="4"/>
      <c r="F16" s="4"/>
      <c r="G16" s="4"/>
      <c r="H16" s="4"/>
      <c r="I16" s="4" t="s">
        <v>226</v>
      </c>
      <c r="J16" s="4"/>
      <c r="K16" s="4"/>
      <c r="L16" s="4"/>
      <c r="M16" s="4"/>
      <c r="N16" s="4"/>
      <c r="O16" s="4"/>
      <c r="P16" s="4"/>
    </row>
    <row r="17" ht="24" customHeight="1" spans="1:16">
      <c r="A17" s="4"/>
      <c r="B17" s="4" t="s">
        <v>227</v>
      </c>
      <c r="C17" s="4"/>
      <c r="D17" s="4"/>
      <c r="E17" s="8"/>
      <c r="F17" s="8"/>
      <c r="G17" s="8"/>
      <c r="H17" s="8"/>
      <c r="I17" s="4" t="s">
        <v>130</v>
      </c>
      <c r="J17" s="4"/>
      <c r="K17" s="4"/>
      <c r="L17" s="4"/>
      <c r="M17" s="4"/>
      <c r="N17" s="8">
        <v>677.5</v>
      </c>
      <c r="O17" s="8"/>
      <c r="P17" s="8"/>
    </row>
    <row r="18" ht="24" customHeight="1" spans="1:16">
      <c r="A18" s="4"/>
      <c r="B18" s="4" t="s">
        <v>228</v>
      </c>
      <c r="C18" s="4"/>
      <c r="D18" s="4"/>
      <c r="E18" s="8">
        <v>825.58</v>
      </c>
      <c r="F18" s="8"/>
      <c r="G18" s="8"/>
      <c r="H18" s="8"/>
      <c r="I18" s="4" t="s">
        <v>131</v>
      </c>
      <c r="J18" s="4"/>
      <c r="K18" s="4"/>
      <c r="L18" s="4"/>
      <c r="M18" s="4"/>
      <c r="N18" s="8">
        <v>148.08</v>
      </c>
      <c r="O18" s="8"/>
      <c r="P18" s="8"/>
    </row>
    <row r="19" ht="24" customHeight="1" spans="1:16">
      <c r="A19" s="4"/>
      <c r="B19" s="4" t="s">
        <v>229</v>
      </c>
      <c r="C19" s="4"/>
      <c r="D19" s="4"/>
      <c r="E19" s="8"/>
      <c r="F19" s="8"/>
      <c r="G19" s="8"/>
      <c r="H19" s="8"/>
      <c r="I19" s="4" t="s">
        <v>230</v>
      </c>
      <c r="J19" s="4"/>
      <c r="K19" s="4"/>
      <c r="L19" s="4"/>
      <c r="M19" s="4"/>
      <c r="N19" s="8"/>
      <c r="O19" s="8"/>
      <c r="P19" s="8"/>
    </row>
    <row r="20" ht="24" customHeight="1" spans="1:16">
      <c r="A20" s="4"/>
      <c r="B20" s="4" t="s">
        <v>231</v>
      </c>
      <c r="C20" s="4"/>
      <c r="D20" s="4"/>
      <c r="E20" s="8">
        <v>825.58</v>
      </c>
      <c r="F20" s="8"/>
      <c r="G20" s="8"/>
      <c r="H20" s="8"/>
      <c r="I20" s="4" t="s">
        <v>232</v>
      </c>
      <c r="J20" s="4"/>
      <c r="K20" s="4"/>
      <c r="L20" s="4"/>
      <c r="M20" s="4"/>
      <c r="N20" s="8">
        <v>825.58</v>
      </c>
      <c r="O20" s="8"/>
      <c r="P20" s="8"/>
    </row>
    <row r="21" ht="33.75" spans="1:16">
      <c r="A21" s="4" t="s">
        <v>233</v>
      </c>
      <c r="B21" s="7" t="s">
        <v>208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ht="24" customHeight="1" spans="1:16">
      <c r="A22" s="4" t="s">
        <v>234</v>
      </c>
      <c r="B22" s="4" t="s">
        <v>235</v>
      </c>
      <c r="C22" s="4"/>
      <c r="D22" s="4" t="s">
        <v>236</v>
      </c>
      <c r="E22" s="4"/>
      <c r="F22" s="4"/>
      <c r="G22" s="4"/>
      <c r="H22" s="4"/>
      <c r="I22" s="4"/>
      <c r="J22" s="4"/>
      <c r="K22" s="4"/>
      <c r="L22" s="4"/>
      <c r="M22" s="4" t="s">
        <v>237</v>
      </c>
      <c r="N22" s="4"/>
      <c r="O22" s="4"/>
      <c r="P22" s="4"/>
    </row>
    <row r="23" ht="24" customHeight="1" spans="1:16">
      <c r="A23" s="7" t="s">
        <v>238</v>
      </c>
      <c r="B23" s="7" t="s">
        <v>239</v>
      </c>
      <c r="C23" s="8"/>
      <c r="D23" s="7" t="s">
        <v>240</v>
      </c>
      <c r="E23" s="8"/>
      <c r="F23" s="8"/>
      <c r="G23" s="8"/>
      <c r="H23" s="8"/>
      <c r="I23" s="8"/>
      <c r="J23" s="8"/>
      <c r="K23" s="8"/>
      <c r="L23" s="8"/>
      <c r="M23" s="8">
        <v>100</v>
      </c>
      <c r="N23" s="8"/>
      <c r="O23" s="8"/>
      <c r="P23" s="8"/>
    </row>
    <row r="24" ht="24" customHeight="1" spans="1:16">
      <c r="A24" s="7" t="s">
        <v>241</v>
      </c>
      <c r="B24" s="7" t="s">
        <v>242</v>
      </c>
      <c r="C24" s="8"/>
      <c r="D24" s="7" t="s">
        <v>243</v>
      </c>
      <c r="E24" s="8"/>
      <c r="F24" s="8"/>
      <c r="G24" s="8"/>
      <c r="H24" s="8"/>
      <c r="I24" s="8"/>
      <c r="J24" s="8"/>
      <c r="K24" s="8"/>
      <c r="L24" s="8"/>
      <c r="M24" s="8">
        <v>100</v>
      </c>
      <c r="N24" s="8"/>
      <c r="O24" s="8"/>
      <c r="P24" s="8"/>
    </row>
    <row r="25" ht="24" customHeight="1" spans="1:16">
      <c r="A25" s="7" t="s">
        <v>244</v>
      </c>
      <c r="B25" s="7" t="s">
        <v>245</v>
      </c>
      <c r="C25" s="8"/>
      <c r="D25" s="7" t="s">
        <v>246</v>
      </c>
      <c r="E25" s="8"/>
      <c r="F25" s="8"/>
      <c r="G25" s="8"/>
      <c r="H25" s="8"/>
      <c r="I25" s="8"/>
      <c r="J25" s="8"/>
      <c r="K25" s="8"/>
      <c r="L25" s="8"/>
      <c r="M25" s="8">
        <v>100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6" sqref="N6"/>
    </sheetView>
  </sheetViews>
  <sheetFormatPr defaultColWidth="9.14285714285714" defaultRowHeight="12.75"/>
  <cols>
    <col min="4" max="4" width="2.71428571428571" customWidth="1"/>
    <col min="5" max="5" width="2.57142857142857" customWidth="1"/>
  </cols>
  <sheetData>
    <row r="1" ht="18.75" spans="1:11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248</v>
      </c>
      <c r="B3" s="5" t="s">
        <v>122</v>
      </c>
      <c r="C3" s="6"/>
      <c r="D3" s="6"/>
      <c r="E3" s="6"/>
      <c r="F3" s="4" t="s">
        <v>249</v>
      </c>
      <c r="G3" s="4"/>
      <c r="H3" s="7" t="s">
        <v>250</v>
      </c>
      <c r="I3" s="8"/>
      <c r="J3" s="8"/>
      <c r="K3" s="8"/>
    </row>
    <row r="4" ht="48" customHeight="1" spans="1:11">
      <c r="A4" s="4" t="s">
        <v>251</v>
      </c>
      <c r="B4" s="6"/>
      <c r="C4" s="6"/>
      <c r="D4" s="6"/>
      <c r="E4" s="6"/>
      <c r="F4" s="4" t="s">
        <v>252</v>
      </c>
      <c r="G4" s="4"/>
      <c r="H4" s="8"/>
      <c r="I4" s="8"/>
      <c r="J4" s="8"/>
      <c r="K4" s="8"/>
    </row>
    <row r="5" ht="48" customHeight="1" spans="1:11">
      <c r="A5" s="4" t="s">
        <v>253</v>
      </c>
      <c r="B5" s="6"/>
      <c r="C5" s="6"/>
      <c r="D5" s="6"/>
      <c r="E5" s="6"/>
      <c r="F5" s="4" t="s">
        <v>254</v>
      </c>
      <c r="G5" s="4"/>
      <c r="H5" s="8"/>
      <c r="I5" s="8"/>
      <c r="J5" s="8"/>
      <c r="K5" s="8"/>
    </row>
    <row r="6" ht="48" customHeight="1" spans="1:11">
      <c r="A6" s="4" t="s">
        <v>255</v>
      </c>
      <c r="B6" s="6"/>
      <c r="C6" s="6"/>
      <c r="D6" s="6"/>
      <c r="E6" s="6"/>
      <c r="F6" s="4" t="s">
        <v>256</v>
      </c>
      <c r="G6" s="4"/>
      <c r="H6" s="8"/>
      <c r="I6" s="8"/>
      <c r="J6" s="8"/>
      <c r="K6" s="8"/>
    </row>
    <row r="7" ht="48" customHeight="1" spans="1:11">
      <c r="A7" s="4" t="s">
        <v>257</v>
      </c>
      <c r="B7" s="9" t="s">
        <v>258</v>
      </c>
      <c r="C7" s="8"/>
      <c r="D7" s="8"/>
      <c r="E7" s="9" t="s">
        <v>259</v>
      </c>
      <c r="F7" s="9"/>
      <c r="G7" s="8"/>
      <c r="H7" s="8"/>
      <c r="I7" s="9" t="s">
        <v>260</v>
      </c>
      <c r="J7" s="9"/>
      <c r="K7" s="8"/>
    </row>
    <row r="8" ht="48" customHeight="1" spans="1:11">
      <c r="A8" s="4" t="s">
        <v>261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48" customHeight="1" spans="1:11">
      <c r="A9" s="4" t="s">
        <v>234</v>
      </c>
      <c r="B9" s="4" t="s">
        <v>235</v>
      </c>
      <c r="C9" s="4"/>
      <c r="D9" s="4" t="s">
        <v>236</v>
      </c>
      <c r="E9" s="4"/>
      <c r="F9" s="4"/>
      <c r="G9" s="4"/>
      <c r="H9" s="4"/>
      <c r="I9" s="4"/>
      <c r="J9" s="4" t="s">
        <v>262</v>
      </c>
      <c r="K9" s="4"/>
    </row>
    <row r="10" ht="48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8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8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8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8" customHeight="1" spans="1:11">
      <c r="A14" s="6"/>
      <c r="B14" s="6"/>
      <c r="C14" s="6"/>
      <c r="D14" s="6"/>
      <c r="E14" s="6"/>
      <c r="F14" s="6"/>
      <c r="G14" s="6"/>
      <c r="H14" s="6"/>
      <c r="I14" s="6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7" sqref="C17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8</v>
      </c>
      <c r="C2" s="36"/>
      <c r="D2"/>
    </row>
    <row r="3" ht="24.75" customHeight="1" spans="1:4">
      <c r="A3"/>
      <c r="B3" s="125"/>
      <c r="C3"/>
      <c r="D3"/>
    </row>
    <row r="4" ht="24.75" customHeight="1" spans="1:4">
      <c r="A4"/>
      <c r="B4" s="126" t="s">
        <v>9</v>
      </c>
      <c r="C4" s="127" t="s">
        <v>10</v>
      </c>
      <c r="D4"/>
    </row>
    <row r="5" ht="24.75" customHeight="1" spans="1:4">
      <c r="A5"/>
      <c r="B5" s="128" t="s">
        <v>11</v>
      </c>
      <c r="C5" s="129"/>
      <c r="D5"/>
    </row>
    <row r="6" ht="24.75" customHeight="1" spans="1:4">
      <c r="A6"/>
      <c r="B6" s="128" t="s">
        <v>12</v>
      </c>
      <c r="C6" s="129" t="s">
        <v>13</v>
      </c>
      <c r="D6"/>
    </row>
    <row r="7" ht="24.75" customHeight="1" spans="1:4">
      <c r="A7"/>
      <c r="B7" s="128" t="s">
        <v>14</v>
      </c>
      <c r="C7" s="129" t="s">
        <v>15</v>
      </c>
      <c r="D7"/>
    </row>
    <row r="8" ht="24.75" customHeight="1" spans="1:4">
      <c r="A8"/>
      <c r="B8" s="128" t="s">
        <v>16</v>
      </c>
      <c r="C8" s="129"/>
      <c r="D8"/>
    </row>
    <row r="9" ht="24.75" customHeight="1" spans="1:4">
      <c r="A9"/>
      <c r="B9" s="128" t="s">
        <v>17</v>
      </c>
      <c r="C9" s="129" t="s">
        <v>18</v>
      </c>
      <c r="D9"/>
    </row>
    <row r="10" ht="24.75" customHeight="1" spans="1:4">
      <c r="A10"/>
      <c r="B10" s="128" t="s">
        <v>19</v>
      </c>
      <c r="C10" s="129" t="s">
        <v>20</v>
      </c>
      <c r="D10"/>
    </row>
    <row r="11" ht="24.75" customHeight="1" spans="1:4">
      <c r="A11"/>
      <c r="B11" s="130" t="s">
        <v>21</v>
      </c>
      <c r="C11" s="129" t="s">
        <v>22</v>
      </c>
      <c r="D11"/>
    </row>
    <row r="12" ht="24.75" customHeight="1" spans="1:4">
      <c r="A12"/>
      <c r="B12" s="131" t="s">
        <v>23</v>
      </c>
      <c r="C12" s="132" t="s">
        <v>24</v>
      </c>
      <c r="D12"/>
    </row>
    <row r="13" ht="24.75" customHeight="1" spans="1:4">
      <c r="A13"/>
      <c r="B13" s="131" t="s">
        <v>25</v>
      </c>
      <c r="C13" s="133"/>
      <c r="D13"/>
    </row>
    <row r="14" ht="24.75" customHeight="1" spans="1:4">
      <c r="A14"/>
      <c r="B14" s="134" t="s">
        <v>26</v>
      </c>
      <c r="C14" s="13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Zeros="0" topLeftCell="A5" workbookViewId="0">
      <selection activeCell="I21" sqref="I21"/>
    </sheetView>
  </sheetViews>
  <sheetFormatPr defaultColWidth="9" defaultRowHeight="12.75" customHeight="1" outlineLevelCol="4"/>
  <cols>
    <col min="1" max="1" width="34.8571428571429" style="115" customWidth="1"/>
    <col min="2" max="2" width="27.2857142857143" style="115" customWidth="1"/>
    <col min="3" max="3" width="34.5714285714286" style="115" customWidth="1"/>
    <col min="4" max="4" width="27.4285714285714" style="115" customWidth="1"/>
    <col min="5" max="5" width="31.2857142857143" style="115" customWidth="1"/>
    <col min="6" max="16384" width="9.14285714285714" style="116"/>
  </cols>
  <sheetData>
    <row r="1" ht="24.75" customHeight="1" spans="1:1">
      <c r="A1" s="117"/>
    </row>
    <row r="2" ht="24.75" customHeight="1" spans="1:4">
      <c r="A2" s="118" t="s">
        <v>27</v>
      </c>
      <c r="B2" s="118"/>
      <c r="C2" s="118"/>
      <c r="D2" s="118"/>
    </row>
    <row r="3" ht="24.75" customHeight="1" spans="1:4">
      <c r="A3" s="119"/>
      <c r="B3" s="120"/>
      <c r="C3" s="120"/>
      <c r="D3" s="121" t="s">
        <v>28</v>
      </c>
    </row>
    <row r="4" ht="24.75" customHeight="1" spans="1:4">
      <c r="A4" s="122" t="s">
        <v>29</v>
      </c>
      <c r="B4" s="122"/>
      <c r="C4" s="122" t="s">
        <v>30</v>
      </c>
      <c r="D4" s="122"/>
    </row>
    <row r="5" ht="24.75" customHeight="1" spans="1:4">
      <c r="A5" s="122" t="s">
        <v>31</v>
      </c>
      <c r="B5" s="122" t="s">
        <v>32</v>
      </c>
      <c r="C5" s="122" t="s">
        <v>31</v>
      </c>
      <c r="D5" s="122" t="s">
        <v>32</v>
      </c>
    </row>
    <row r="6" s="114" customFormat="1" ht="22" customHeight="1" spans="1:5">
      <c r="A6" s="109" t="s">
        <v>33</v>
      </c>
      <c r="B6" s="123">
        <v>8255745</v>
      </c>
      <c r="C6" s="97" t="s">
        <v>34</v>
      </c>
      <c r="D6" s="123">
        <v>8216505</v>
      </c>
      <c r="E6" s="124"/>
    </row>
    <row r="7" s="114" customFormat="1" ht="22" customHeight="1" spans="1:5">
      <c r="A7" s="109" t="s">
        <v>35</v>
      </c>
      <c r="B7" s="123">
        <v>8255745</v>
      </c>
      <c r="C7" s="97" t="s">
        <v>36</v>
      </c>
      <c r="D7" s="98"/>
      <c r="E7" s="124"/>
    </row>
    <row r="8" s="114" customFormat="1" ht="22" customHeight="1" spans="1:5">
      <c r="A8" s="109" t="s">
        <v>37</v>
      </c>
      <c r="B8" s="98"/>
      <c r="C8" s="97" t="s">
        <v>38</v>
      </c>
      <c r="D8" s="98"/>
      <c r="E8" s="124"/>
    </row>
    <row r="9" s="114" customFormat="1" ht="22" customHeight="1" spans="1:5">
      <c r="A9" s="109" t="s">
        <v>39</v>
      </c>
      <c r="B9" s="98">
        <f>B10+B11</f>
        <v>0</v>
      </c>
      <c r="C9" s="97" t="s">
        <v>40</v>
      </c>
      <c r="D9" s="98"/>
      <c r="E9" s="124"/>
    </row>
    <row r="10" s="114" customFormat="1" ht="22" customHeight="1" spans="1:5">
      <c r="A10" s="109" t="s">
        <v>41</v>
      </c>
      <c r="B10" s="98"/>
      <c r="C10" s="97" t="s">
        <v>42</v>
      </c>
      <c r="D10" s="98"/>
      <c r="E10" s="124"/>
    </row>
    <row r="11" s="114" customFormat="1" ht="22" customHeight="1" spans="1:5">
      <c r="A11" s="109" t="s">
        <v>43</v>
      </c>
      <c r="B11" s="98"/>
      <c r="C11" s="97" t="s">
        <v>44</v>
      </c>
      <c r="D11" s="98"/>
      <c r="E11" s="124"/>
    </row>
    <row r="12" s="114" customFormat="1" ht="22" customHeight="1" spans="1:5">
      <c r="A12" s="109" t="s">
        <v>45</v>
      </c>
      <c r="B12" s="98">
        <f>B13+B14+B15</f>
        <v>0</v>
      </c>
      <c r="C12" s="97" t="s">
        <v>46</v>
      </c>
      <c r="D12" s="98"/>
      <c r="E12" s="124"/>
    </row>
    <row r="13" s="114" customFormat="1" ht="22" customHeight="1" spans="1:5">
      <c r="A13" s="109" t="s">
        <v>47</v>
      </c>
      <c r="B13" s="98">
        <v>0</v>
      </c>
      <c r="C13" s="97" t="s">
        <v>48</v>
      </c>
      <c r="D13" s="98">
        <v>39240</v>
      </c>
      <c r="E13" s="124"/>
    </row>
    <row r="14" s="114" customFormat="1" ht="22" customHeight="1" spans="1:5">
      <c r="A14" s="109" t="s">
        <v>49</v>
      </c>
      <c r="B14" s="98">
        <v>0</v>
      </c>
      <c r="C14" s="97" t="s">
        <v>50</v>
      </c>
      <c r="D14" s="98"/>
      <c r="E14" s="124"/>
    </row>
    <row r="15" s="114" customFormat="1" ht="22" customHeight="1" spans="1:5">
      <c r="A15" s="109" t="s">
        <v>51</v>
      </c>
      <c r="B15" s="86">
        <v>0</v>
      </c>
      <c r="C15" s="97" t="s">
        <v>52</v>
      </c>
      <c r="D15" s="98"/>
      <c r="E15" s="124"/>
    </row>
    <row r="16" s="114" customFormat="1" ht="22" customHeight="1" spans="1:5">
      <c r="A16" s="109" t="s">
        <v>53</v>
      </c>
      <c r="B16" s="86">
        <v>0</v>
      </c>
      <c r="C16" s="97" t="s">
        <v>54</v>
      </c>
      <c r="D16" s="98"/>
      <c r="E16" s="124"/>
    </row>
    <row r="17" s="114" customFormat="1" ht="22" customHeight="1" spans="1:5">
      <c r="A17" s="109" t="s">
        <v>55</v>
      </c>
      <c r="B17" s="86">
        <v>0</v>
      </c>
      <c r="C17" s="97" t="s">
        <v>56</v>
      </c>
      <c r="D17" s="98"/>
      <c r="E17" s="124"/>
    </row>
    <row r="18" s="114" customFormat="1" ht="22" customHeight="1" spans="1:5">
      <c r="A18" s="109" t="s">
        <v>57</v>
      </c>
      <c r="B18" s="86">
        <v>0</v>
      </c>
      <c r="C18" s="97" t="s">
        <v>58</v>
      </c>
      <c r="D18" s="98"/>
      <c r="E18" s="124"/>
    </row>
    <row r="19" s="114" customFormat="1" ht="22" customHeight="1" spans="1:5">
      <c r="A19" s="109" t="s">
        <v>59</v>
      </c>
      <c r="B19" s="86">
        <v>0</v>
      </c>
      <c r="C19" s="97" t="s">
        <v>60</v>
      </c>
      <c r="D19" s="98"/>
      <c r="E19" s="124"/>
    </row>
    <row r="20" s="114" customFormat="1" ht="22" customHeight="1" spans="1:5">
      <c r="A20" s="109"/>
      <c r="B20" s="86"/>
      <c r="C20" s="97" t="s">
        <v>61</v>
      </c>
      <c r="D20" s="98"/>
      <c r="E20" s="124"/>
    </row>
    <row r="21" s="114" customFormat="1" ht="22" customHeight="1" spans="1:5">
      <c r="A21" s="109"/>
      <c r="B21" s="86"/>
      <c r="C21" s="97" t="s">
        <v>62</v>
      </c>
      <c r="D21" s="98"/>
      <c r="E21" s="124"/>
    </row>
    <row r="22" s="114" customFormat="1" ht="22" customHeight="1" spans="1:5">
      <c r="A22" s="109"/>
      <c r="B22" s="86"/>
      <c r="C22" s="97" t="s">
        <v>63</v>
      </c>
      <c r="D22" s="98"/>
      <c r="E22" s="124"/>
    </row>
    <row r="23" s="114" customFormat="1" ht="22" customHeight="1" spans="1:5">
      <c r="A23" s="109"/>
      <c r="B23" s="86"/>
      <c r="C23" s="97" t="s">
        <v>64</v>
      </c>
      <c r="D23" s="98"/>
      <c r="E23" s="124"/>
    </row>
    <row r="24" s="114" customFormat="1" ht="22" customHeight="1" spans="1:5">
      <c r="A24" s="109"/>
      <c r="B24" s="86"/>
      <c r="C24" s="97" t="s">
        <v>65</v>
      </c>
      <c r="D24" s="98"/>
      <c r="E24" s="124"/>
    </row>
    <row r="25" s="114" customFormat="1" ht="22" customHeight="1" spans="1:5">
      <c r="A25" s="109"/>
      <c r="B25" s="86"/>
      <c r="C25" s="97" t="s">
        <v>66</v>
      </c>
      <c r="D25" s="98"/>
      <c r="E25" s="124"/>
    </row>
    <row r="26" s="114" customFormat="1" ht="22" customHeight="1" spans="1:5">
      <c r="A26" s="109"/>
      <c r="B26" s="86"/>
      <c r="C26" s="97" t="s">
        <v>67</v>
      </c>
      <c r="D26" s="98">
        <v>0</v>
      </c>
      <c r="E26" s="124"/>
    </row>
    <row r="27" s="114" customFormat="1" ht="22" customHeight="1" spans="1:5">
      <c r="A27" s="109"/>
      <c r="B27" s="86"/>
      <c r="C27" s="97" t="s">
        <v>68</v>
      </c>
      <c r="D27" s="98">
        <v>0</v>
      </c>
      <c r="E27" s="124"/>
    </row>
    <row r="28" s="114" customFormat="1" ht="22" customHeight="1" spans="1:5">
      <c r="A28" s="109"/>
      <c r="B28" s="86"/>
      <c r="C28" s="97" t="s">
        <v>69</v>
      </c>
      <c r="D28" s="98">
        <v>0</v>
      </c>
      <c r="E28" s="124"/>
    </row>
    <row r="29" s="114" customFormat="1" ht="22" customHeight="1" spans="1:5">
      <c r="A29" s="109"/>
      <c r="B29" s="86"/>
      <c r="C29" s="97" t="s">
        <v>70</v>
      </c>
      <c r="D29" s="98">
        <v>0</v>
      </c>
      <c r="E29" s="124"/>
    </row>
    <row r="30" s="114" customFormat="1" ht="22" customHeight="1" spans="1:5">
      <c r="A30" s="109"/>
      <c r="B30" s="86"/>
      <c r="C30" s="97" t="s">
        <v>71</v>
      </c>
      <c r="D30" s="98">
        <v>0</v>
      </c>
      <c r="E30" s="124"/>
    </row>
    <row r="31" s="114" customFormat="1" ht="22" customHeight="1" spans="1:5">
      <c r="A31" s="109"/>
      <c r="B31" s="86"/>
      <c r="C31" s="97" t="s">
        <v>72</v>
      </c>
      <c r="D31" s="98">
        <v>0</v>
      </c>
      <c r="E31" s="124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I21" sqref="I21"/>
    </sheetView>
  </sheetViews>
  <sheetFormatPr defaultColWidth="9" defaultRowHeight="12.75" customHeight="1" outlineLevelCol="2"/>
  <cols>
    <col min="1" max="1" width="45.1428571428571" style="34" customWidth="1"/>
    <col min="2" max="2" width="40.7142857142857" style="34" customWidth="1"/>
    <col min="3" max="3" width="31.2857142857143" style="34" customWidth="1"/>
  </cols>
  <sheetData>
    <row r="1" ht="24.75" customHeight="1" spans="1:1">
      <c r="A1" s="43"/>
    </row>
    <row r="2" ht="24.75" customHeight="1" spans="1:2">
      <c r="A2" s="36" t="s">
        <v>73</v>
      </c>
      <c r="B2" s="36"/>
    </row>
    <row r="3" ht="24.75" customHeight="1" spans="1:2">
      <c r="A3" s="108"/>
      <c r="B3" s="37" t="s">
        <v>28</v>
      </c>
    </row>
    <row r="4" ht="24" customHeight="1" spans="1:2">
      <c r="A4" s="67" t="s">
        <v>31</v>
      </c>
      <c r="B4" s="67" t="s">
        <v>32</v>
      </c>
    </row>
    <row r="5" s="33" customFormat="1" ht="25" customHeight="1" spans="1:3">
      <c r="A5" s="109" t="s">
        <v>33</v>
      </c>
      <c r="B5" s="81">
        <v>8255745</v>
      </c>
      <c r="C5" s="42"/>
    </row>
    <row r="6" s="33" customFormat="1" ht="25" customHeight="1" spans="1:3">
      <c r="A6" s="109" t="s">
        <v>35</v>
      </c>
      <c r="B6" s="110">
        <v>8255745</v>
      </c>
      <c r="C6" s="42"/>
    </row>
    <row r="7" s="33" customFormat="1" ht="25" customHeight="1" spans="1:3">
      <c r="A7" s="109" t="s">
        <v>37</v>
      </c>
      <c r="B7" s="110"/>
      <c r="C7" s="42"/>
    </row>
    <row r="8" s="33" customFormat="1" ht="25" customHeight="1" spans="1:3">
      <c r="A8" s="109" t="s">
        <v>39</v>
      </c>
      <c r="B8" s="110">
        <f>B9+B10</f>
        <v>0</v>
      </c>
      <c r="C8" s="42"/>
    </row>
    <row r="9" s="33" customFormat="1" ht="25" customHeight="1" spans="1:3">
      <c r="A9" s="109" t="s">
        <v>41</v>
      </c>
      <c r="B9" s="110"/>
      <c r="C9" s="42"/>
    </row>
    <row r="10" s="33" customFormat="1" ht="25" customHeight="1" spans="1:3">
      <c r="A10" s="109" t="s">
        <v>43</v>
      </c>
      <c r="B10" s="110"/>
      <c r="C10" s="42"/>
    </row>
    <row r="11" s="33" customFormat="1" ht="25" customHeight="1" spans="1:3">
      <c r="A11" s="109" t="s">
        <v>45</v>
      </c>
      <c r="B11" s="110">
        <f>SUM(B12:B14)</f>
        <v>0</v>
      </c>
      <c r="C11" s="42"/>
    </row>
    <row r="12" s="33" customFormat="1" ht="25" customHeight="1" spans="1:3">
      <c r="A12" s="109" t="s">
        <v>47</v>
      </c>
      <c r="B12" s="110"/>
      <c r="C12" s="42"/>
    </row>
    <row r="13" s="33" customFormat="1" ht="25" customHeight="1" spans="1:3">
      <c r="A13" s="109" t="s">
        <v>49</v>
      </c>
      <c r="B13" s="110"/>
      <c r="C13" s="42"/>
    </row>
    <row r="14" s="33" customFormat="1" ht="25" customHeight="1" spans="1:3">
      <c r="A14" s="109" t="s">
        <v>51</v>
      </c>
      <c r="B14" s="110"/>
      <c r="C14" s="42"/>
    </row>
    <row r="15" s="33" customFormat="1" ht="25" customHeight="1" spans="1:3">
      <c r="A15" s="109" t="s">
        <v>53</v>
      </c>
      <c r="B15" s="110"/>
      <c r="C15" s="42"/>
    </row>
    <row r="16" s="33" customFormat="1" ht="25" customHeight="1" spans="1:3">
      <c r="A16" s="109" t="s">
        <v>55</v>
      </c>
      <c r="B16" s="110"/>
      <c r="C16" s="42"/>
    </row>
    <row r="17" s="33" customFormat="1" ht="25" customHeight="1" spans="1:3">
      <c r="A17" s="109" t="s">
        <v>57</v>
      </c>
      <c r="B17" s="110"/>
      <c r="C17" s="42"/>
    </row>
    <row r="18" s="33" customFormat="1" ht="25" customHeight="1" spans="1:3">
      <c r="A18" s="109" t="s">
        <v>59</v>
      </c>
      <c r="B18" s="110"/>
      <c r="C18" s="42"/>
    </row>
    <row r="19" s="33" customFormat="1" ht="25" customHeight="1" spans="1:3">
      <c r="A19" s="109" t="s">
        <v>74</v>
      </c>
      <c r="B19" s="81">
        <f>B20+B23+B26+B27</f>
        <v>0</v>
      </c>
      <c r="C19" s="42"/>
    </row>
    <row r="20" s="33" customFormat="1" ht="25" customHeight="1" spans="1:3">
      <c r="A20" s="109" t="s">
        <v>75</v>
      </c>
      <c r="B20" s="81">
        <f>B21+B22</f>
        <v>0</v>
      </c>
      <c r="C20" s="42"/>
    </row>
    <row r="21" s="33" customFormat="1" ht="25" customHeight="1" spans="1:3">
      <c r="A21" s="109" t="s">
        <v>76</v>
      </c>
      <c r="B21" s="81"/>
      <c r="C21" s="42"/>
    </row>
    <row r="22" s="33" customFormat="1" ht="25" customHeight="1" spans="1:3">
      <c r="A22" s="109" t="s">
        <v>77</v>
      </c>
      <c r="B22" s="81"/>
      <c r="C22" s="42"/>
    </row>
    <row r="23" s="33" customFormat="1" ht="25" customHeight="1" spans="1:3">
      <c r="A23" s="109" t="s">
        <v>78</v>
      </c>
      <c r="B23" s="81">
        <f>B24+B25</f>
        <v>0</v>
      </c>
      <c r="C23" s="42"/>
    </row>
    <row r="24" s="33" customFormat="1" ht="25" customHeight="1" spans="1:3">
      <c r="A24" s="109" t="s">
        <v>79</v>
      </c>
      <c r="B24" s="81"/>
      <c r="C24" s="42"/>
    </row>
    <row r="25" s="33" customFormat="1" ht="25" customHeight="1" spans="1:3">
      <c r="A25" s="109" t="s">
        <v>80</v>
      </c>
      <c r="B25" s="81"/>
      <c r="C25" s="42"/>
    </row>
    <row r="26" s="33" customFormat="1" ht="25" customHeight="1" spans="1:3">
      <c r="A26" s="109" t="s">
        <v>81</v>
      </c>
      <c r="B26" s="81"/>
      <c r="C26" s="42"/>
    </row>
    <row r="27" s="33" customFormat="1" ht="25" customHeight="1" spans="1:3">
      <c r="A27" s="109" t="s">
        <v>82</v>
      </c>
      <c r="B27" s="81"/>
      <c r="C27" s="42"/>
    </row>
    <row r="28" ht="25" customHeight="1" spans="1:2">
      <c r="A28" s="111"/>
      <c r="B28" s="112"/>
    </row>
    <row r="29" s="33" customFormat="1" ht="25" customHeight="1" spans="1:3">
      <c r="A29" s="113" t="s">
        <v>83</v>
      </c>
      <c r="B29" s="78">
        <f>B5+B8+B11+B15+B16+B17+B18+B19</f>
        <v>8255745</v>
      </c>
      <c r="C29" s="4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I21" sqref="I21"/>
    </sheetView>
  </sheetViews>
  <sheetFormatPr defaultColWidth="9" defaultRowHeight="12.75" customHeight="1" outlineLevelCol="6"/>
  <cols>
    <col min="1" max="1" width="14.4285714285714" style="34" customWidth="1"/>
    <col min="2" max="2" width="35.2857142857143" style="34" customWidth="1"/>
    <col min="3" max="3" width="21.4285714285714" style="34" customWidth="1"/>
    <col min="4" max="5" width="19.7142857142857" style="34" customWidth="1"/>
    <col min="6" max="7" width="6.85714285714286" style="34" customWidth="1"/>
  </cols>
  <sheetData>
    <row r="1" ht="17.25" customHeight="1" spans="1:2">
      <c r="A1" s="43"/>
      <c r="B1" s="43"/>
    </row>
    <row r="2" ht="24.75" customHeight="1" spans="1:5">
      <c r="A2" s="101" t="s">
        <v>84</v>
      </c>
      <c r="B2" s="101"/>
      <c r="C2" s="101"/>
      <c r="D2" s="101"/>
      <c r="E2" s="101"/>
    </row>
    <row r="3" ht="24.75" customHeight="1" spans="1:5">
      <c r="A3" s="102"/>
      <c r="B3" s="102"/>
      <c r="C3" s="102"/>
      <c r="E3" s="103" t="s">
        <v>28</v>
      </c>
    </row>
    <row r="4" ht="24.75" customHeight="1" spans="1:5">
      <c r="A4" s="67" t="s">
        <v>85</v>
      </c>
      <c r="B4" s="67" t="s">
        <v>86</v>
      </c>
      <c r="C4" s="67" t="s">
        <v>87</v>
      </c>
      <c r="D4" s="67" t="s">
        <v>88</v>
      </c>
      <c r="E4" s="67" t="s">
        <v>89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1" t="s">
        <v>90</v>
      </c>
      <c r="B6" s="61" t="s">
        <v>91</v>
      </c>
      <c r="C6" s="61">
        <v>1</v>
      </c>
      <c r="D6" s="61">
        <v>2</v>
      </c>
      <c r="E6" s="61">
        <v>3</v>
      </c>
    </row>
    <row r="7" s="33" customFormat="1" ht="24" customHeight="1" spans="1:7">
      <c r="A7" s="70"/>
      <c r="B7" s="70" t="s">
        <v>92</v>
      </c>
      <c r="C7" s="54">
        <f>D7+E7</f>
        <v>8255745</v>
      </c>
      <c r="D7" s="54">
        <f>D8+D11+D15+D18+D27</f>
        <v>8255745</v>
      </c>
      <c r="E7" s="54">
        <f>E8+E11+E15+E18+E27</f>
        <v>0</v>
      </c>
      <c r="F7" s="42"/>
      <c r="G7" s="42"/>
    </row>
    <row r="8" ht="24" customHeight="1" spans="1:5">
      <c r="A8" s="79" t="s">
        <v>93</v>
      </c>
      <c r="B8" s="80" t="s">
        <v>94</v>
      </c>
      <c r="C8" s="54">
        <f>D8</f>
        <v>8216505</v>
      </c>
      <c r="D8" s="54">
        <v>8216505</v>
      </c>
      <c r="E8" s="54"/>
    </row>
    <row r="9" ht="24" customHeight="1" spans="1:5">
      <c r="A9" s="79" t="s">
        <v>95</v>
      </c>
      <c r="B9" s="80" t="s">
        <v>96</v>
      </c>
      <c r="C9" s="54">
        <f>D9</f>
        <v>8216505</v>
      </c>
      <c r="D9" s="75">
        <v>8216505</v>
      </c>
      <c r="E9" s="54"/>
    </row>
    <row r="10" ht="24" customHeight="1" spans="1:5">
      <c r="A10" s="79" t="s">
        <v>97</v>
      </c>
      <c r="B10" s="80" t="s">
        <v>98</v>
      </c>
      <c r="C10" s="54">
        <f>D10</f>
        <v>8216505</v>
      </c>
      <c r="D10" s="75">
        <v>8216505</v>
      </c>
      <c r="E10" s="75"/>
    </row>
    <row r="11" ht="24" customHeight="1" spans="1:5">
      <c r="A11" s="79" t="s">
        <v>99</v>
      </c>
      <c r="B11" s="80" t="s">
        <v>100</v>
      </c>
      <c r="C11" s="54">
        <f t="shared" ref="C11:C18" si="0">D11</f>
        <v>39240</v>
      </c>
      <c r="D11" s="54">
        <v>39240</v>
      </c>
      <c r="E11" s="54"/>
    </row>
    <row r="12" ht="24" customHeight="1" spans="1:5">
      <c r="A12" s="79" t="s">
        <v>101</v>
      </c>
      <c r="B12" s="80" t="s">
        <v>102</v>
      </c>
      <c r="C12" s="54">
        <f t="shared" si="0"/>
        <v>39240</v>
      </c>
      <c r="D12" s="75">
        <v>39240</v>
      </c>
      <c r="E12" s="54"/>
    </row>
    <row r="13" ht="24" customHeight="1" spans="1:5">
      <c r="A13" s="79" t="s">
        <v>103</v>
      </c>
      <c r="B13" s="80" t="s">
        <v>104</v>
      </c>
      <c r="C13" s="54">
        <f t="shared" si="0"/>
        <v>39240</v>
      </c>
      <c r="D13" s="75">
        <v>39240</v>
      </c>
      <c r="E13" s="54"/>
    </row>
    <row r="14" ht="24" customHeight="1" spans="1:5">
      <c r="A14" s="79" t="s">
        <v>105</v>
      </c>
      <c r="B14" s="80" t="s">
        <v>106</v>
      </c>
      <c r="C14" s="54">
        <f t="shared" si="0"/>
        <v>0</v>
      </c>
      <c r="D14" s="75"/>
      <c r="E14" s="75"/>
    </row>
    <row r="15" ht="24" customHeight="1" spans="1:5">
      <c r="A15" s="82"/>
      <c r="B15" s="83"/>
      <c r="C15" s="54"/>
      <c r="D15" s="54"/>
      <c r="E15" s="54"/>
    </row>
    <row r="16" ht="24" customHeight="1" spans="1:5">
      <c r="A16" s="82"/>
      <c r="B16" s="83"/>
      <c r="C16" s="54"/>
      <c r="D16" s="75"/>
      <c r="E16" s="75"/>
    </row>
    <row r="17" ht="24" customHeight="1" spans="1:5">
      <c r="A17" s="82"/>
      <c r="B17" s="83"/>
      <c r="C17" s="54"/>
      <c r="D17" s="84"/>
      <c r="E17" s="104"/>
    </row>
    <row r="18" ht="24" customHeight="1" spans="1:5">
      <c r="A18" s="82"/>
      <c r="B18" s="83"/>
      <c r="C18" s="54"/>
      <c r="D18" s="54"/>
      <c r="E18" s="54"/>
    </row>
    <row r="19" ht="24" customHeight="1" spans="1:5">
      <c r="A19" s="82"/>
      <c r="B19" s="83"/>
      <c r="C19" s="54"/>
      <c r="D19" s="54"/>
      <c r="E19" s="54"/>
    </row>
    <row r="20" ht="24" customHeight="1" spans="1:5">
      <c r="A20" s="82"/>
      <c r="B20" s="83"/>
      <c r="C20" s="54"/>
      <c r="D20" s="54"/>
      <c r="E20" s="54"/>
    </row>
    <row r="21" ht="24" customHeight="1" spans="1:5">
      <c r="A21" s="82"/>
      <c r="B21" s="83"/>
      <c r="C21" s="54"/>
      <c r="D21" s="54"/>
      <c r="E21" s="54"/>
    </row>
    <row r="22" ht="24" customHeight="1" spans="1:5">
      <c r="A22" s="82"/>
      <c r="B22" s="83"/>
      <c r="C22" s="54"/>
      <c r="D22" s="54"/>
      <c r="E22" s="54"/>
    </row>
    <row r="23" ht="24" customHeight="1" spans="1:5">
      <c r="A23" s="82"/>
      <c r="B23" s="83"/>
      <c r="C23" s="54"/>
      <c r="D23" s="54"/>
      <c r="E23" s="54"/>
    </row>
    <row r="24" ht="24" customHeight="1" spans="1:5">
      <c r="A24" s="82"/>
      <c r="B24" s="83"/>
      <c r="C24" s="54"/>
      <c r="D24" s="54"/>
      <c r="E24" s="54"/>
    </row>
    <row r="25" ht="24" customHeight="1" spans="1:5">
      <c r="A25" s="82"/>
      <c r="B25" s="83"/>
      <c r="C25" s="54"/>
      <c r="D25" s="75"/>
      <c r="E25" s="75"/>
    </row>
    <row r="26" ht="24" customHeight="1" spans="1:5">
      <c r="A26" s="82"/>
      <c r="B26" s="83"/>
      <c r="C26" s="54"/>
      <c r="D26" s="75"/>
      <c r="E26" s="105"/>
    </row>
    <row r="27" ht="24" customHeight="1" spans="1:5">
      <c r="A27" s="82"/>
      <c r="B27" s="83"/>
      <c r="C27" s="54"/>
      <c r="D27" s="105"/>
      <c r="E27" s="54"/>
    </row>
    <row r="28" ht="24" customHeight="1" spans="1:5">
      <c r="A28" s="82"/>
      <c r="B28" s="83"/>
      <c r="C28" s="54"/>
      <c r="D28" s="105"/>
      <c r="E28" s="75"/>
    </row>
    <row r="29" ht="24" customHeight="1" spans="1:5">
      <c r="A29" s="82"/>
      <c r="B29" s="83"/>
      <c r="C29" s="54"/>
      <c r="D29" s="105"/>
      <c r="E29" s="75"/>
    </row>
    <row r="30" ht="24" customHeight="1" spans="1:5">
      <c r="A30" s="70"/>
      <c r="B30" s="70"/>
      <c r="C30" s="106"/>
      <c r="D30" s="106"/>
      <c r="E30" s="106"/>
    </row>
    <row r="31" ht="24" customHeight="1" spans="1:5">
      <c r="A31" s="77"/>
      <c r="B31" s="77"/>
      <c r="C31" s="106"/>
      <c r="D31" s="107"/>
      <c r="E31" s="10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1"/>
  <sheetViews>
    <sheetView showGridLines="0" showZeros="0" workbookViewId="0">
      <selection activeCell="I21" sqref="I21"/>
    </sheetView>
  </sheetViews>
  <sheetFormatPr defaultColWidth="9" defaultRowHeight="12.75" customHeight="1"/>
  <cols>
    <col min="1" max="1" width="37.2857142857143" style="34" customWidth="1"/>
    <col min="2" max="2" width="24.5714285714286" style="34" customWidth="1"/>
    <col min="3" max="3" width="35.8571428571429" style="34" customWidth="1"/>
    <col min="4" max="4" width="28" style="34" customWidth="1"/>
    <col min="5" max="99" width="9" style="34" customWidth="1"/>
  </cols>
  <sheetData>
    <row r="1" ht="25.5" customHeight="1" spans="1:98">
      <c r="A1" s="43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87" t="s">
        <v>107</v>
      </c>
      <c r="B2" s="87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</row>
    <row r="3" ht="16.5" customHeight="1" spans="2:98">
      <c r="B3" s="89"/>
      <c r="C3" s="90"/>
      <c r="D3" s="37" t="s">
        <v>28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</row>
    <row r="4" ht="27" customHeight="1" spans="1:98">
      <c r="A4" s="45" t="s">
        <v>108</v>
      </c>
      <c r="B4" s="45"/>
      <c r="C4" s="45" t="s">
        <v>109</v>
      </c>
      <c r="D4" s="4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7" customHeight="1" spans="1:98">
      <c r="A5" s="45" t="s">
        <v>31</v>
      </c>
      <c r="B5" s="45" t="s">
        <v>32</v>
      </c>
      <c r="C5" s="45" t="s">
        <v>31</v>
      </c>
      <c r="D5" s="45" t="s">
        <v>92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33" customFormat="1" ht="33" customHeight="1" spans="1:99">
      <c r="A6" s="92" t="s">
        <v>110</v>
      </c>
      <c r="B6" s="93">
        <f>B7+B8+B9</f>
        <v>8255745</v>
      </c>
      <c r="C6" s="92" t="s">
        <v>111</v>
      </c>
      <c r="D6" s="93">
        <f>SUM(D7:D31)</f>
        <v>8255745</v>
      </c>
      <c r="E6" s="94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42"/>
    </row>
    <row r="7" s="33" customFormat="1" ht="33" customHeight="1" spans="1:99">
      <c r="A7" s="96" t="s">
        <v>112</v>
      </c>
      <c r="B7" s="86">
        <v>8255745</v>
      </c>
      <c r="C7" s="97" t="s">
        <v>34</v>
      </c>
      <c r="D7" s="98">
        <v>8216505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42"/>
    </row>
    <row r="8" s="33" customFormat="1" ht="33" customHeight="1" spans="1:99">
      <c r="A8" s="96" t="s">
        <v>113</v>
      </c>
      <c r="B8" s="99">
        <v>0</v>
      </c>
      <c r="C8" s="97" t="s">
        <v>36</v>
      </c>
      <c r="D8" s="99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42"/>
    </row>
    <row r="9" s="33" customFormat="1" ht="33" customHeight="1" spans="1:99">
      <c r="A9" s="96" t="s">
        <v>114</v>
      </c>
      <c r="B9" s="99">
        <v>0</v>
      </c>
      <c r="C9" s="97" t="s">
        <v>38</v>
      </c>
      <c r="D9" s="99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42"/>
    </row>
    <row r="10" s="33" customFormat="1" ht="33" customHeight="1" spans="1:99">
      <c r="A10" s="96"/>
      <c r="B10" s="99"/>
      <c r="C10" s="97" t="s">
        <v>40</v>
      </c>
      <c r="D10" s="99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42"/>
    </row>
    <row r="11" s="33" customFormat="1" ht="33" customHeight="1" spans="1:99">
      <c r="A11" s="96"/>
      <c r="B11" s="99"/>
      <c r="C11" s="97" t="s">
        <v>42</v>
      </c>
      <c r="D11" s="99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42"/>
    </row>
    <row r="12" s="33" customFormat="1" ht="33" customHeight="1" spans="1:99">
      <c r="A12" s="96"/>
      <c r="B12" s="99"/>
      <c r="C12" s="97" t="s">
        <v>44</v>
      </c>
      <c r="D12" s="99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42"/>
    </row>
    <row r="13" s="33" customFormat="1" ht="33" customHeight="1" spans="1:99">
      <c r="A13" s="100"/>
      <c r="B13" s="99"/>
      <c r="C13" s="97" t="s">
        <v>46</v>
      </c>
      <c r="D13" s="99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42"/>
    </row>
    <row r="14" s="33" customFormat="1" ht="33" customHeight="1" spans="1:99">
      <c r="A14" s="100"/>
      <c r="B14" s="99"/>
      <c r="C14" s="97" t="s">
        <v>48</v>
      </c>
      <c r="D14" s="99">
        <v>39240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42"/>
    </row>
    <row r="15" s="33" customFormat="1" ht="33" customHeight="1" spans="1:99">
      <c r="A15" s="100"/>
      <c r="B15" s="99"/>
      <c r="C15" s="97" t="s">
        <v>50</v>
      </c>
      <c r="D15" s="99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42"/>
    </row>
    <row r="16" s="33" customFormat="1" ht="33" customHeight="1" spans="1:99">
      <c r="A16" s="100"/>
      <c r="B16" s="99"/>
      <c r="C16" s="97" t="s">
        <v>52</v>
      </c>
      <c r="D16" s="99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42"/>
    </row>
    <row r="17" s="33" customFormat="1" ht="33" customHeight="1" spans="1:99">
      <c r="A17" s="100"/>
      <c r="B17" s="99"/>
      <c r="C17" s="97" t="s">
        <v>54</v>
      </c>
      <c r="D17" s="99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42"/>
    </row>
    <row r="18" s="33" customFormat="1" ht="33" customHeight="1" spans="1:99">
      <c r="A18" s="100"/>
      <c r="B18" s="99"/>
      <c r="C18" s="97" t="s">
        <v>56</v>
      </c>
      <c r="D18" s="98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42"/>
    </row>
    <row r="19" s="33" customFormat="1" ht="33" customHeight="1" spans="1:99">
      <c r="A19" s="100"/>
      <c r="B19" s="99"/>
      <c r="C19" s="97" t="s">
        <v>58</v>
      </c>
      <c r="D19" s="99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42"/>
    </row>
    <row r="20" s="33" customFormat="1" ht="33" customHeight="1" spans="1:99">
      <c r="A20" s="100"/>
      <c r="B20" s="99"/>
      <c r="C20" s="97" t="s">
        <v>60</v>
      </c>
      <c r="D20" s="99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42"/>
    </row>
    <row r="21" s="33" customFormat="1" ht="33" customHeight="1" spans="1:99">
      <c r="A21" s="100"/>
      <c r="B21" s="99"/>
      <c r="C21" s="97" t="s">
        <v>61</v>
      </c>
      <c r="D21" s="99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42"/>
    </row>
    <row r="22" s="33" customFormat="1" ht="33" customHeight="1" spans="1:99">
      <c r="A22" s="100"/>
      <c r="B22" s="99"/>
      <c r="C22" s="97" t="s">
        <v>62</v>
      </c>
      <c r="D22" s="99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42"/>
    </row>
    <row r="23" s="33" customFormat="1" ht="33" customHeight="1" spans="1:99">
      <c r="A23" s="100"/>
      <c r="B23" s="99"/>
      <c r="C23" s="97" t="s">
        <v>63</v>
      </c>
      <c r="D23" s="99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42"/>
    </row>
    <row r="24" s="33" customFormat="1" ht="33" customHeight="1" spans="1:99">
      <c r="A24" s="100"/>
      <c r="B24" s="99"/>
      <c r="C24" s="97" t="s">
        <v>64</v>
      </c>
      <c r="D24" s="99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42"/>
    </row>
    <row r="25" s="33" customFormat="1" ht="33" customHeight="1" spans="1:99">
      <c r="A25" s="100"/>
      <c r="B25" s="99"/>
      <c r="C25" s="97" t="s">
        <v>65</v>
      </c>
      <c r="D25" s="99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42"/>
    </row>
    <row r="26" s="33" customFormat="1" ht="33" customHeight="1" spans="1:99">
      <c r="A26" s="100"/>
      <c r="B26" s="99"/>
      <c r="C26" s="97" t="s">
        <v>66</v>
      </c>
      <c r="D26" s="99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42"/>
    </row>
    <row r="27" s="33" customFormat="1" ht="33" customHeight="1" spans="1:99">
      <c r="A27" s="100"/>
      <c r="B27" s="99"/>
      <c r="C27" s="97" t="s">
        <v>67</v>
      </c>
      <c r="D27" s="99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42"/>
    </row>
    <row r="28" s="33" customFormat="1" ht="33" customHeight="1" spans="1:99">
      <c r="A28" s="100"/>
      <c r="B28" s="99"/>
      <c r="C28" s="97" t="s">
        <v>68</v>
      </c>
      <c r="D28" s="99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42"/>
    </row>
    <row r="29" s="33" customFormat="1" ht="33" customHeight="1" spans="1:99">
      <c r="A29" s="100"/>
      <c r="B29" s="99"/>
      <c r="C29" s="97" t="s">
        <v>69</v>
      </c>
      <c r="D29" s="99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42"/>
    </row>
    <row r="30" s="33" customFormat="1" ht="33" customHeight="1" spans="1:99">
      <c r="A30" s="100"/>
      <c r="B30" s="99"/>
      <c r="C30" s="97" t="s">
        <v>70</v>
      </c>
      <c r="D30" s="99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42"/>
    </row>
    <row r="31" s="33" customFormat="1" ht="33" customHeight="1" spans="1:99">
      <c r="A31" s="100"/>
      <c r="B31" s="99"/>
      <c r="C31" s="97" t="s">
        <v>71</v>
      </c>
      <c r="D31" s="99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4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8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I21" sqref="I21"/>
    </sheetView>
  </sheetViews>
  <sheetFormatPr defaultColWidth="9" defaultRowHeight="12.75" customHeight="1"/>
  <cols>
    <col min="1" max="1" width="16.8571428571429" style="34" customWidth="1"/>
    <col min="2" max="2" width="33.4285714285714" style="34" customWidth="1"/>
    <col min="3" max="3" width="21" style="34" customWidth="1"/>
    <col min="4" max="4" width="15.7142857142857" style="34" customWidth="1"/>
    <col min="5" max="5" width="16.8571428571429" style="34" customWidth="1"/>
    <col min="6" max="12" width="14.2857142857143" style="34" customWidth="1"/>
    <col min="13" max="14" width="6.85714285714286" style="34" customWidth="1"/>
  </cols>
  <sheetData>
    <row r="1" ht="24.75" customHeight="1" spans="1:2">
      <c r="A1" s="43"/>
      <c r="B1" s="43"/>
    </row>
    <row r="2" ht="24.75" customHeight="1" spans="1:12">
      <c r="A2" s="36" t="s">
        <v>115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4.75" customHeight="1" spans="12:12">
      <c r="L3" s="37" t="s">
        <v>28</v>
      </c>
    </row>
    <row r="4" ht="24.75" customHeight="1" spans="1:12">
      <c r="A4" s="67" t="s">
        <v>116</v>
      </c>
      <c r="B4" s="67" t="s">
        <v>117</v>
      </c>
      <c r="C4" s="67" t="s">
        <v>92</v>
      </c>
      <c r="D4" s="67" t="s">
        <v>118</v>
      </c>
      <c r="E4" s="67"/>
      <c r="F4" s="67"/>
      <c r="G4" s="67" t="s">
        <v>119</v>
      </c>
      <c r="H4" s="67"/>
      <c r="I4" s="67"/>
      <c r="J4" s="67" t="s">
        <v>120</v>
      </c>
      <c r="K4" s="67"/>
      <c r="L4" s="67"/>
    </row>
    <row r="5" ht="24.75" customHeight="1" spans="1:12">
      <c r="A5" s="67"/>
      <c r="B5" s="67"/>
      <c r="C5" s="67"/>
      <c r="D5" s="67" t="s">
        <v>92</v>
      </c>
      <c r="E5" s="67" t="s">
        <v>88</v>
      </c>
      <c r="F5" s="67" t="s">
        <v>89</v>
      </c>
      <c r="G5" s="67" t="s">
        <v>92</v>
      </c>
      <c r="H5" s="67" t="s">
        <v>88</v>
      </c>
      <c r="I5" s="67" t="s">
        <v>89</v>
      </c>
      <c r="J5" s="67" t="s">
        <v>92</v>
      </c>
      <c r="K5" s="67" t="s">
        <v>88</v>
      </c>
      <c r="L5" s="67" t="s">
        <v>89</v>
      </c>
    </row>
    <row r="6" ht="24.75" customHeight="1" spans="1:12">
      <c r="A6" s="61" t="s">
        <v>90</v>
      </c>
      <c r="B6" s="61" t="s">
        <v>91</v>
      </c>
      <c r="C6" s="61">
        <v>1</v>
      </c>
      <c r="D6" s="61">
        <v>2</v>
      </c>
      <c r="E6" s="61">
        <v>3</v>
      </c>
      <c r="F6" s="61">
        <v>4</v>
      </c>
      <c r="G6" s="61">
        <v>2</v>
      </c>
      <c r="H6" s="61">
        <v>3</v>
      </c>
      <c r="I6" s="61">
        <v>4</v>
      </c>
      <c r="J6" s="61">
        <v>2</v>
      </c>
      <c r="K6" s="61">
        <v>3</v>
      </c>
      <c r="L6" s="61">
        <v>4</v>
      </c>
    </row>
    <row r="7" s="33" customFormat="1" ht="24.75" customHeight="1" spans="1:14">
      <c r="A7" s="85" t="s">
        <v>92</v>
      </c>
      <c r="B7" s="70"/>
      <c r="C7" s="71">
        <f>SUM(C8:C12)</f>
        <v>8255745</v>
      </c>
      <c r="D7" s="71">
        <f t="shared" ref="D7:L7" si="0">SUM(D8:D12)</f>
        <v>8255745</v>
      </c>
      <c r="E7" s="71">
        <f t="shared" si="0"/>
        <v>8255745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42"/>
      <c r="N7" s="42"/>
    </row>
    <row r="8" ht="24.75" customHeight="1" spans="1:12">
      <c r="A8" s="70" t="s">
        <v>121</v>
      </c>
      <c r="B8" s="70" t="s">
        <v>122</v>
      </c>
      <c r="C8" s="71">
        <f>D8+G8+J8</f>
        <v>8255745</v>
      </c>
      <c r="D8" s="71">
        <f>SUM(E8:F8)</f>
        <v>8255745</v>
      </c>
      <c r="E8" s="86">
        <v>8255745</v>
      </c>
      <c r="F8" s="71"/>
      <c r="G8" s="71">
        <f t="shared" ref="G8:G12" si="1">SUM(H8:I8)</f>
        <v>0</v>
      </c>
      <c r="H8" s="71">
        <v>0</v>
      </c>
      <c r="I8" s="71">
        <v>0</v>
      </c>
      <c r="J8" s="71">
        <f t="shared" ref="J8:J12" si="2">SUM(K8:L8)</f>
        <v>0</v>
      </c>
      <c r="K8" s="71">
        <v>0</v>
      </c>
      <c r="L8" s="71">
        <v>0</v>
      </c>
    </row>
    <row r="9" ht="24.75" customHeight="1" spans="1:12">
      <c r="A9" s="70"/>
      <c r="B9" s="70"/>
      <c r="C9" s="71">
        <f>D9+G9+J9</f>
        <v>0</v>
      </c>
      <c r="D9" s="71">
        <f>SUM(E9:F9)</f>
        <v>0</v>
      </c>
      <c r="E9" s="71"/>
      <c r="F9" s="71"/>
      <c r="G9" s="71">
        <f t="shared" si="1"/>
        <v>0</v>
      </c>
      <c r="H9" s="71"/>
      <c r="I9" s="71"/>
      <c r="J9" s="71">
        <f t="shared" si="2"/>
        <v>0</v>
      </c>
      <c r="K9" s="71"/>
      <c r="L9" s="71"/>
    </row>
    <row r="10" ht="24.75" customHeight="1" spans="1:12">
      <c r="A10" s="70"/>
      <c r="B10" s="70"/>
      <c r="C10" s="71">
        <f>D10+G10+J10</f>
        <v>0</v>
      </c>
      <c r="D10" s="71">
        <f>SUM(E10:F10)</f>
        <v>0</v>
      </c>
      <c r="E10" s="71"/>
      <c r="F10" s="71"/>
      <c r="G10" s="71">
        <f t="shared" si="1"/>
        <v>0</v>
      </c>
      <c r="H10" s="71"/>
      <c r="I10" s="71"/>
      <c r="J10" s="71">
        <f t="shared" si="2"/>
        <v>0</v>
      </c>
      <c r="K10" s="71"/>
      <c r="L10" s="71"/>
    </row>
    <row r="11" ht="24.75" customHeight="1" spans="1:12">
      <c r="A11" s="70"/>
      <c r="B11" s="70"/>
      <c r="C11" s="71">
        <f>D11+G11+J11</f>
        <v>0</v>
      </c>
      <c r="D11" s="71">
        <f>SUM(E11:F11)</f>
        <v>0</v>
      </c>
      <c r="E11" s="71"/>
      <c r="F11" s="71"/>
      <c r="G11" s="71">
        <f t="shared" si="1"/>
        <v>0</v>
      </c>
      <c r="H11" s="71"/>
      <c r="I11" s="71"/>
      <c r="J11" s="71">
        <f t="shared" si="2"/>
        <v>0</v>
      </c>
      <c r="K11" s="71"/>
      <c r="L11" s="71"/>
    </row>
    <row r="12" ht="24.75" customHeight="1" spans="1:12">
      <c r="A12" s="77"/>
      <c r="B12" s="77"/>
      <c r="C12" s="71">
        <f>D12+G12+J12</f>
        <v>0</v>
      </c>
      <c r="D12" s="71">
        <f>SUM(E12:F12)</f>
        <v>0</v>
      </c>
      <c r="E12" s="65"/>
      <c r="F12" s="65"/>
      <c r="G12" s="65">
        <f t="shared" si="1"/>
        <v>0</v>
      </c>
      <c r="H12" s="65">
        <v>0</v>
      </c>
      <c r="I12" s="65">
        <v>0</v>
      </c>
      <c r="J12" s="65">
        <f t="shared" si="2"/>
        <v>0</v>
      </c>
      <c r="K12" s="65">
        <v>0</v>
      </c>
      <c r="L12" s="6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4" workbookViewId="0">
      <selection activeCell="I21" sqref="I21"/>
    </sheetView>
  </sheetViews>
  <sheetFormatPr defaultColWidth="9" defaultRowHeight="12.75" customHeight="1" outlineLevelCol="6"/>
  <cols>
    <col min="1" max="1" width="13.2857142857143" style="34" customWidth="1"/>
    <col min="2" max="2" width="35.8571428571429" style="34" customWidth="1"/>
    <col min="3" max="3" width="25.2857142857143" style="34" customWidth="1"/>
    <col min="4" max="4" width="28.4285714285714" style="34" customWidth="1"/>
    <col min="5" max="5" width="22.4285714285714" style="34" customWidth="1"/>
    <col min="6" max="7" width="6.85714285714286" style="34" customWidth="1"/>
  </cols>
  <sheetData>
    <row r="1" ht="24.75" customHeight="1" spans="1:2">
      <c r="A1" s="43"/>
      <c r="B1" s="44"/>
    </row>
    <row r="2" ht="24.75" customHeight="1" spans="1:5">
      <c r="A2" s="36" t="s">
        <v>123</v>
      </c>
      <c r="B2" s="36"/>
      <c r="C2" s="36"/>
      <c r="D2" s="36"/>
      <c r="E2" s="36"/>
    </row>
    <row r="3" ht="24.75" customHeight="1" spans="5:5">
      <c r="E3" s="37" t="s">
        <v>28</v>
      </c>
    </row>
    <row r="4" ht="24.75" customHeight="1" spans="1:5">
      <c r="A4" s="67" t="s">
        <v>124</v>
      </c>
      <c r="B4" s="67"/>
      <c r="C4" s="67" t="s">
        <v>118</v>
      </c>
      <c r="D4" s="67"/>
      <c r="E4" s="67"/>
    </row>
    <row r="5" ht="24.75" customHeight="1" spans="1:5">
      <c r="A5" s="67" t="s">
        <v>125</v>
      </c>
      <c r="B5" s="67" t="s">
        <v>126</v>
      </c>
      <c r="C5" s="67" t="s">
        <v>92</v>
      </c>
      <c r="D5" s="67" t="s">
        <v>88</v>
      </c>
      <c r="E5" s="67" t="s">
        <v>89</v>
      </c>
    </row>
    <row r="6" ht="18.75" customHeight="1" spans="1:5">
      <c r="A6" s="61" t="s">
        <v>90</v>
      </c>
      <c r="B6" s="61" t="s">
        <v>90</v>
      </c>
      <c r="C6" s="61">
        <v>1</v>
      </c>
      <c r="D6" s="61">
        <v>2</v>
      </c>
      <c r="E6" s="61">
        <v>3</v>
      </c>
    </row>
    <row r="7" s="33" customFormat="1" ht="24.75" customHeight="1" spans="1:7">
      <c r="A7" s="70"/>
      <c r="B7" s="70" t="s">
        <v>92</v>
      </c>
      <c r="C7" s="78">
        <f>C8+C13+C17</f>
        <v>8255745</v>
      </c>
      <c r="D7" s="78">
        <f>D8+D13+D17</f>
        <v>8255745</v>
      </c>
      <c r="E7" s="78"/>
      <c r="F7" s="42"/>
      <c r="G7" s="42"/>
    </row>
    <row r="8" ht="24.75" customHeight="1" spans="1:5">
      <c r="A8" s="79" t="s">
        <v>93</v>
      </c>
      <c r="B8" s="80" t="s">
        <v>94</v>
      </c>
      <c r="C8" s="54">
        <f t="shared" ref="C8:C14" si="0">D8</f>
        <v>8216505</v>
      </c>
      <c r="D8" s="54">
        <v>8216505</v>
      </c>
      <c r="E8" s="78"/>
    </row>
    <row r="9" ht="24.75" customHeight="1" spans="1:5">
      <c r="A9" s="79" t="s">
        <v>95</v>
      </c>
      <c r="B9" s="80" t="s">
        <v>96</v>
      </c>
      <c r="C9" s="54">
        <f t="shared" si="0"/>
        <v>8216505</v>
      </c>
      <c r="D9" s="75">
        <v>8216505</v>
      </c>
      <c r="E9" s="78"/>
    </row>
    <row r="10" ht="24.75" customHeight="1" spans="1:5">
      <c r="A10" s="79" t="s">
        <v>97</v>
      </c>
      <c r="B10" s="80" t="s">
        <v>98</v>
      </c>
      <c r="C10" s="54">
        <f t="shared" si="0"/>
        <v>8216505</v>
      </c>
      <c r="D10" s="75">
        <v>8216505</v>
      </c>
      <c r="E10" s="81"/>
    </row>
    <row r="11" ht="24.75" customHeight="1" spans="1:5">
      <c r="A11" s="79" t="s">
        <v>99</v>
      </c>
      <c r="B11" s="80" t="s">
        <v>100</v>
      </c>
      <c r="C11" s="54">
        <f t="shared" si="0"/>
        <v>39240</v>
      </c>
      <c r="D11" s="54">
        <v>39240</v>
      </c>
      <c r="E11" s="81"/>
    </row>
    <row r="12" ht="24.75" customHeight="1" spans="1:5">
      <c r="A12" s="79" t="s">
        <v>101</v>
      </c>
      <c r="B12" s="80" t="s">
        <v>102</v>
      </c>
      <c r="C12" s="54">
        <f t="shared" si="0"/>
        <v>39240</v>
      </c>
      <c r="D12" s="75">
        <v>39240</v>
      </c>
      <c r="E12" s="81"/>
    </row>
    <row r="13" ht="24.75" customHeight="1" spans="1:5">
      <c r="A13" s="79" t="s">
        <v>103</v>
      </c>
      <c r="B13" s="80" t="s">
        <v>104</v>
      </c>
      <c r="C13" s="54">
        <f t="shared" si="0"/>
        <v>39240</v>
      </c>
      <c r="D13" s="75">
        <v>39240</v>
      </c>
      <c r="E13" s="81"/>
    </row>
    <row r="14" ht="24.75" customHeight="1" spans="1:5">
      <c r="A14" s="79" t="s">
        <v>105</v>
      </c>
      <c r="B14" s="80" t="s">
        <v>106</v>
      </c>
      <c r="C14" s="54">
        <f t="shared" si="0"/>
        <v>0</v>
      </c>
      <c r="D14" s="75"/>
      <c r="E14" s="78"/>
    </row>
    <row r="15" ht="24.75" customHeight="1" spans="1:5">
      <c r="A15" s="79"/>
      <c r="B15" s="80"/>
      <c r="C15" s="54"/>
      <c r="D15" s="75"/>
      <c r="E15" s="78"/>
    </row>
    <row r="16" ht="24.75" customHeight="1" spans="1:5">
      <c r="A16" s="79"/>
      <c r="B16" s="80"/>
      <c r="C16" s="54"/>
      <c r="D16" s="75"/>
      <c r="E16" s="81"/>
    </row>
    <row r="17" ht="24.75" customHeight="1" spans="1:5">
      <c r="A17" s="82"/>
      <c r="B17" s="83"/>
      <c r="C17" s="54"/>
      <c r="D17" s="54"/>
      <c r="E17" s="81"/>
    </row>
    <row r="18" ht="24.75" customHeight="1" spans="1:5">
      <c r="A18" s="82"/>
      <c r="B18" s="83"/>
      <c r="C18" s="54"/>
      <c r="D18" s="75"/>
      <c r="E18" s="81"/>
    </row>
    <row r="19" ht="24.75" customHeight="1" spans="1:5">
      <c r="A19" s="82"/>
      <c r="B19" s="83"/>
      <c r="C19" s="54"/>
      <c r="D19" s="84"/>
      <c r="E19" s="78"/>
    </row>
    <row r="20" ht="24.75" customHeight="1" spans="1:5">
      <c r="A20" s="77"/>
      <c r="B20" s="77"/>
      <c r="C20" s="81"/>
      <c r="D20" s="81"/>
      <c r="E20" s="81"/>
    </row>
    <row r="21" ht="24.75" customHeight="1" spans="1:5">
      <c r="A21" s="77"/>
      <c r="B21" s="77"/>
      <c r="C21" s="81"/>
      <c r="D21" s="81"/>
      <c r="E21" s="81"/>
    </row>
    <row r="22" ht="24.75" customHeight="1" spans="1:5">
      <c r="A22" s="70"/>
      <c r="B22" s="70"/>
      <c r="C22" s="78"/>
      <c r="D22" s="78"/>
      <c r="E22" s="78"/>
    </row>
    <row r="23" ht="24.75" customHeight="1" spans="1:5">
      <c r="A23" s="70"/>
      <c r="B23" s="70"/>
      <c r="C23" s="78"/>
      <c r="D23" s="78"/>
      <c r="E23" s="78"/>
    </row>
    <row r="24" ht="24.75" customHeight="1" spans="1:5">
      <c r="A24" s="77"/>
      <c r="B24" s="77"/>
      <c r="C24" s="81"/>
      <c r="D24" s="81"/>
      <c r="E24" s="81"/>
    </row>
    <row r="25" ht="24.75" customHeight="1" spans="1:5">
      <c r="A25" s="77"/>
      <c r="B25" s="77"/>
      <c r="C25" s="81"/>
      <c r="D25" s="81"/>
      <c r="E25" s="81"/>
    </row>
    <row r="26" ht="24.75" customHeight="1" spans="1:5">
      <c r="A26" s="70"/>
      <c r="B26" s="70"/>
      <c r="C26" s="78"/>
      <c r="D26" s="78"/>
      <c r="E26" s="78"/>
    </row>
    <row r="27" ht="24.75" customHeight="1" spans="1:5">
      <c r="A27" s="70"/>
      <c r="B27" s="70"/>
      <c r="C27" s="78"/>
      <c r="D27" s="78"/>
      <c r="E27" s="78"/>
    </row>
    <row r="28" ht="24.75" customHeight="1" spans="1:5">
      <c r="A28" s="77"/>
      <c r="B28" s="77"/>
      <c r="C28" s="81"/>
      <c r="D28" s="81"/>
      <c r="E28" s="81"/>
    </row>
    <row r="29" ht="24.75" customHeight="1" spans="1:5">
      <c r="A29" s="70"/>
      <c r="B29" s="70"/>
      <c r="C29" s="78"/>
      <c r="D29" s="78"/>
      <c r="E29" s="78"/>
    </row>
    <row r="30" ht="24.75" customHeight="1" spans="1:5">
      <c r="A30" s="70"/>
      <c r="B30" s="70"/>
      <c r="C30" s="78"/>
      <c r="D30" s="78"/>
      <c r="E30" s="78"/>
    </row>
    <row r="31" ht="24.75" customHeight="1" spans="1:5">
      <c r="A31" s="77"/>
      <c r="B31" s="77"/>
      <c r="C31" s="81"/>
      <c r="D31" s="81"/>
      <c r="E31" s="8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I21" sqref="I21"/>
    </sheetView>
  </sheetViews>
  <sheetFormatPr defaultColWidth="9" defaultRowHeight="12.75" customHeight="1" outlineLevelCol="6"/>
  <cols>
    <col min="1" max="1" width="13.5714285714286" style="34" customWidth="1"/>
    <col min="2" max="2" width="34.4285714285714" style="34" customWidth="1"/>
    <col min="3" max="3" width="26" style="34" customWidth="1"/>
    <col min="4" max="4" width="28.2857142857143" style="34" customWidth="1"/>
    <col min="5" max="5" width="23.2857142857143" style="34" customWidth="1"/>
    <col min="6" max="7" width="6.85714285714286" style="34" customWidth="1"/>
  </cols>
  <sheetData>
    <row r="1" ht="24.75" customHeight="1" spans="1:2">
      <c r="A1" s="43"/>
      <c r="B1" s="44"/>
    </row>
    <row r="2" ht="24.75" customHeight="1" spans="1:5">
      <c r="A2" s="66" t="s">
        <v>127</v>
      </c>
      <c r="B2" s="66"/>
      <c r="C2" s="66"/>
      <c r="D2" s="66"/>
      <c r="E2" s="66"/>
    </row>
    <row r="3" ht="24.75" customHeight="1" spans="5:5">
      <c r="E3" s="37" t="s">
        <v>28</v>
      </c>
    </row>
    <row r="4" ht="24.75" customHeight="1" spans="1:5">
      <c r="A4" s="67" t="s">
        <v>128</v>
      </c>
      <c r="B4" s="67"/>
      <c r="C4" s="67" t="s">
        <v>129</v>
      </c>
      <c r="D4" s="67"/>
      <c r="E4" s="67"/>
    </row>
    <row r="5" ht="24.75" customHeight="1" spans="1:5">
      <c r="A5" s="68" t="s">
        <v>125</v>
      </c>
      <c r="B5" s="67" t="s">
        <v>126</v>
      </c>
      <c r="C5" s="67" t="s">
        <v>92</v>
      </c>
      <c r="D5" s="67" t="s">
        <v>130</v>
      </c>
      <c r="E5" s="67" t="s">
        <v>131</v>
      </c>
    </row>
    <row r="6" ht="24.75" customHeight="1" spans="1:5">
      <c r="A6" s="69" t="s">
        <v>90</v>
      </c>
      <c r="B6" s="61" t="s">
        <v>90</v>
      </c>
      <c r="C6" s="61">
        <v>1</v>
      </c>
      <c r="D6" s="61">
        <v>2</v>
      </c>
      <c r="E6" s="61">
        <v>3</v>
      </c>
    </row>
    <row r="7" s="33" customFormat="1" ht="25.5" customHeight="1" spans="1:7">
      <c r="A7" s="70"/>
      <c r="B7" s="70" t="s">
        <v>92</v>
      </c>
      <c r="C7" s="71">
        <f t="shared" ref="C7:C13" si="0">D7+E7</f>
        <v>8255745</v>
      </c>
      <c r="D7" s="71">
        <f>D8+D12+D28</f>
        <v>6774984</v>
      </c>
      <c r="E7" s="71">
        <f>E8+E12+E28</f>
        <v>1480761</v>
      </c>
      <c r="F7" s="42"/>
      <c r="G7" s="42"/>
    </row>
    <row r="8" ht="25.5" customHeight="1" spans="1:5">
      <c r="A8" s="72" t="s">
        <v>132</v>
      </c>
      <c r="B8" s="53" t="s">
        <v>133</v>
      </c>
      <c r="C8" s="73">
        <f t="shared" si="0"/>
        <v>6735744</v>
      </c>
      <c r="D8" s="73">
        <f>D9+D10</f>
        <v>6735744</v>
      </c>
      <c r="E8" s="54">
        <f>E9+E10</f>
        <v>0</v>
      </c>
    </row>
    <row r="9" ht="25.5" customHeight="1" spans="1:5">
      <c r="A9" s="72" t="s">
        <v>134</v>
      </c>
      <c r="B9" s="55" t="s">
        <v>135</v>
      </c>
      <c r="C9" s="73">
        <f t="shared" si="0"/>
        <v>3660372</v>
      </c>
      <c r="D9" s="74">
        <v>3660372</v>
      </c>
      <c r="E9" s="75"/>
    </row>
    <row r="10" ht="25.5" customHeight="1" spans="1:5">
      <c r="A10" s="72" t="s">
        <v>136</v>
      </c>
      <c r="B10" s="55" t="s">
        <v>137</v>
      </c>
      <c r="C10" s="73">
        <f t="shared" si="0"/>
        <v>3075372</v>
      </c>
      <c r="D10" s="74">
        <v>3075372</v>
      </c>
      <c r="E10" s="75"/>
    </row>
    <row r="11" ht="25.5" customHeight="1" spans="1:5">
      <c r="A11" s="52" t="s">
        <v>138</v>
      </c>
      <c r="B11" s="55" t="s">
        <v>139</v>
      </c>
      <c r="C11" s="73">
        <f t="shared" si="0"/>
        <v>0</v>
      </c>
      <c r="D11" s="56"/>
      <c r="E11" s="75"/>
    </row>
    <row r="12" ht="25.5" customHeight="1" spans="1:5">
      <c r="A12" s="52" t="s">
        <v>140</v>
      </c>
      <c r="B12" s="53" t="s">
        <v>141</v>
      </c>
      <c r="C12" s="54">
        <f t="shared" si="0"/>
        <v>1480761</v>
      </c>
      <c r="D12" s="54"/>
      <c r="E12" s="73">
        <f>SUM(E13:E27)</f>
        <v>1480761</v>
      </c>
    </row>
    <row r="13" ht="25.5" customHeight="1" spans="1:5">
      <c r="A13" s="52" t="s">
        <v>142</v>
      </c>
      <c r="B13" s="55" t="s">
        <v>143</v>
      </c>
      <c r="C13" s="75">
        <f t="shared" si="0"/>
        <v>200000</v>
      </c>
      <c r="D13" s="75"/>
      <c r="E13" s="56">
        <v>200000</v>
      </c>
    </row>
    <row r="14" ht="25.5" customHeight="1" spans="1:5">
      <c r="A14" s="52" t="s">
        <v>144</v>
      </c>
      <c r="B14" s="55" t="s">
        <v>145</v>
      </c>
      <c r="C14" s="75">
        <f t="shared" ref="C14:C30" si="1">D14+E14</f>
        <v>150000</v>
      </c>
      <c r="D14" s="75"/>
      <c r="E14" s="56">
        <v>150000</v>
      </c>
    </row>
    <row r="15" ht="25.5" customHeight="1" spans="1:5">
      <c r="A15" s="52" t="s">
        <v>146</v>
      </c>
      <c r="B15" s="55" t="s">
        <v>147</v>
      </c>
      <c r="C15" s="75">
        <f t="shared" si="1"/>
        <v>20000</v>
      </c>
      <c r="D15" s="75"/>
      <c r="E15" s="56">
        <v>20000</v>
      </c>
    </row>
    <row r="16" ht="25.5" customHeight="1" spans="1:5">
      <c r="A16" s="52" t="s">
        <v>148</v>
      </c>
      <c r="B16" s="55" t="s">
        <v>149</v>
      </c>
      <c r="C16" s="75">
        <f t="shared" si="1"/>
        <v>50000</v>
      </c>
      <c r="D16" s="75"/>
      <c r="E16" s="56">
        <v>50000</v>
      </c>
    </row>
    <row r="17" ht="25.5" customHeight="1" spans="1:5">
      <c r="A17" s="52" t="s">
        <v>150</v>
      </c>
      <c r="B17" s="55" t="s">
        <v>151</v>
      </c>
      <c r="C17" s="75">
        <f t="shared" si="1"/>
        <v>59500</v>
      </c>
      <c r="D17" s="75"/>
      <c r="E17" s="56">
        <v>59500</v>
      </c>
    </row>
    <row r="18" ht="25.5" customHeight="1" spans="1:5">
      <c r="A18" s="52" t="s">
        <v>152</v>
      </c>
      <c r="B18" s="55" t="s">
        <v>153</v>
      </c>
      <c r="C18" s="75">
        <f t="shared" si="1"/>
        <v>140000</v>
      </c>
      <c r="D18" s="75"/>
      <c r="E18" s="56">
        <v>140000</v>
      </c>
    </row>
    <row r="19" ht="25.5" customHeight="1" spans="1:5">
      <c r="A19" s="52" t="s">
        <v>154</v>
      </c>
      <c r="B19" s="55" t="s">
        <v>155</v>
      </c>
      <c r="C19" s="75">
        <f t="shared" si="1"/>
        <v>50000</v>
      </c>
      <c r="D19" s="75"/>
      <c r="E19" s="56">
        <v>50000</v>
      </c>
    </row>
    <row r="20" ht="25.5" customHeight="1" spans="1:5">
      <c r="A20" s="52" t="s">
        <v>156</v>
      </c>
      <c r="B20" s="55" t="s">
        <v>157</v>
      </c>
      <c r="C20" s="75">
        <f t="shared" si="1"/>
        <v>50000</v>
      </c>
      <c r="D20" s="75"/>
      <c r="E20" s="56">
        <v>50000</v>
      </c>
    </row>
    <row r="21" ht="25.5" customHeight="1" spans="1:5">
      <c r="A21" s="52" t="s">
        <v>158</v>
      </c>
      <c r="B21" s="55" t="s">
        <v>159</v>
      </c>
      <c r="C21" s="75">
        <f t="shared" si="1"/>
        <v>40000</v>
      </c>
      <c r="D21" s="75"/>
      <c r="E21" s="56">
        <v>40000</v>
      </c>
    </row>
    <row r="22" ht="25.5" customHeight="1" spans="1:5">
      <c r="A22" s="52">
        <v>30217</v>
      </c>
      <c r="B22" s="55" t="s">
        <v>160</v>
      </c>
      <c r="C22" s="75">
        <f t="shared" si="1"/>
        <v>50000</v>
      </c>
      <c r="D22" s="76"/>
      <c r="E22" s="56">
        <v>50000</v>
      </c>
    </row>
    <row r="23" ht="25.5" customHeight="1" spans="1:5">
      <c r="A23" s="52">
        <v>30226</v>
      </c>
      <c r="B23" s="55" t="s">
        <v>161</v>
      </c>
      <c r="C23" s="75">
        <f t="shared" si="1"/>
        <v>140000</v>
      </c>
      <c r="D23" s="76"/>
      <c r="E23" s="56">
        <v>140000</v>
      </c>
    </row>
    <row r="24" ht="25.5" customHeight="1" spans="1:5">
      <c r="A24" s="52">
        <v>30228</v>
      </c>
      <c r="B24" s="55" t="s">
        <v>162</v>
      </c>
      <c r="C24" s="75">
        <f t="shared" si="1"/>
        <v>134038</v>
      </c>
      <c r="D24" s="76"/>
      <c r="E24" s="56">
        <v>134038</v>
      </c>
    </row>
    <row r="25" ht="25.5" customHeight="1" spans="1:5">
      <c r="A25" s="52">
        <v>30229</v>
      </c>
      <c r="B25" s="55" t="s">
        <v>163</v>
      </c>
      <c r="C25" s="75">
        <f t="shared" si="1"/>
        <v>97423</v>
      </c>
      <c r="D25" s="76"/>
      <c r="E25" s="56">
        <v>97423</v>
      </c>
    </row>
    <row r="26" ht="25.5" customHeight="1" spans="1:5">
      <c r="A26" s="52">
        <v>30231</v>
      </c>
      <c r="B26" s="55" t="s">
        <v>164</v>
      </c>
      <c r="C26" s="75">
        <f t="shared" si="1"/>
        <v>50000</v>
      </c>
      <c r="D26" s="76"/>
      <c r="E26" s="56">
        <v>50000</v>
      </c>
    </row>
    <row r="27" ht="25.5" customHeight="1" spans="1:5">
      <c r="A27" s="52">
        <v>30239</v>
      </c>
      <c r="B27" s="55" t="s">
        <v>165</v>
      </c>
      <c r="C27" s="75">
        <f t="shared" si="1"/>
        <v>249800</v>
      </c>
      <c r="D27" s="76"/>
      <c r="E27" s="56">
        <v>249800</v>
      </c>
    </row>
    <row r="28" ht="25.5" customHeight="1" spans="1:5">
      <c r="A28" s="52">
        <v>303</v>
      </c>
      <c r="B28" s="53" t="s">
        <v>166</v>
      </c>
      <c r="C28" s="54">
        <f t="shared" si="1"/>
        <v>39240</v>
      </c>
      <c r="D28" s="73">
        <f>D29+D30</f>
        <v>39240</v>
      </c>
      <c r="E28" s="73">
        <f>E29+E30</f>
        <v>0</v>
      </c>
    </row>
    <row r="29" ht="25.5" customHeight="1" spans="1:5">
      <c r="A29" s="52">
        <v>30302</v>
      </c>
      <c r="B29" s="55" t="s">
        <v>167</v>
      </c>
      <c r="C29" s="75">
        <f t="shared" si="1"/>
        <v>0</v>
      </c>
      <c r="D29" s="75"/>
      <c r="E29" s="76"/>
    </row>
    <row r="30" ht="25.5" customHeight="1" spans="1:5">
      <c r="A30" s="52">
        <v>30305</v>
      </c>
      <c r="B30" s="55" t="s">
        <v>168</v>
      </c>
      <c r="C30" s="75">
        <f t="shared" si="1"/>
        <v>39240</v>
      </c>
      <c r="D30" s="56">
        <v>39240</v>
      </c>
      <c r="E30" s="76"/>
    </row>
    <row r="31" ht="25.5" customHeight="1" spans="1:5">
      <c r="A31" s="77"/>
      <c r="B31" s="77"/>
      <c r="C31" s="65"/>
      <c r="D31" s="65"/>
      <c r="E31" s="6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2019-02-14T01:19:00Z</cp:lastPrinted>
  <dcterms:modified xsi:type="dcterms:W3CDTF">2023-05-23T01:07:08Z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884D425B44B64FFCB6A51CE25AABA569</vt:lpwstr>
  </property>
</Properties>
</file>