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表2!$A$1:$B$30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<sst xmlns="http://schemas.openxmlformats.org/spreadsheetml/2006/main" count="324" uniqueCount="258">
  <si>
    <t>单位代码：</t>
  </si>
  <si>
    <t>单位名称：</t>
  </si>
  <si>
    <t>宁县消防救援大队</t>
  </si>
  <si>
    <t>部门预算公开表</t>
  </si>
  <si>
    <t xml:space="preserve">     </t>
  </si>
  <si>
    <t>编制日期：</t>
  </si>
  <si>
    <t>2024.2.29</t>
  </si>
  <si>
    <t>部门领导：</t>
  </si>
  <si>
    <t>张武晖</t>
  </si>
  <si>
    <t>财务负责人：</t>
  </si>
  <si>
    <t>制表人：</t>
  </si>
  <si>
    <t>杜蕾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</si>
  <si>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</si>
  <si>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</si>
  <si>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</si>
  <si>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</si>
  <si>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</si>
  <si>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</si>
  <si>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</si>
  <si>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</si>
  <si>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</si>
  <si>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</si>
  <si>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</si>
  <si>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</si>
  <si>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</si>
  <si>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</si>
  <si>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</si>
  <si>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</si>
  <si>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</si>
  <si>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</si>
  <si>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</si>
  <si>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</si>
  <si>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</si>
  <si>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</si>
  <si>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</si>
  <si>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</si>
  <si>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</si>
  <si>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</si>
  <si>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</si>
  <si>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</si>
  <si>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</si>
  <si>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</si>
  <si>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</si>
  <si>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</si>
  <si>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</si>
  <si>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</si>
  <si>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</si>
  <si>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</si>
  <si>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</si>
  <si>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</si>
  <si>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</si>
  <si>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</si>
  <si>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</si>
  <si>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</si>
  <si>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</si>
  <si>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</si>
  <si>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</si>
  <si>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</si>
  <si>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</si>
  <si>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</si>
  <si>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</si>
  <si>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</si>
  <si>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</si>
  <si>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</si>
  <si>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</si>
  <si>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</si>
  <si>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</si>
  <si>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</si>
  <si>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</si>
  <si>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</si>
  <si>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</si>
  <si>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</si>
  <si>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</si>
  <si>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</si>
  <si>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</si>
  <si>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</si>
  <si>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</si>
  <si>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</si>
  <si>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</si>
  <si>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</si>
  <si>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</si>
  <si>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</si>
  <si>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</si>
  <si>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</si>
  <si>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</si>
  <si>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</si>
  <si>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</si>
  <si>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</si>
  <si>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</si>
  <si>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</si>
  <si>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</si>
  <si>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</si>
  <si>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</si>
  <si>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</si>
  <si>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</si>
  <si>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</si>
  <si>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</si>
  <si>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</si>
  <si>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</si>
  <si>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</si>
  <si>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</si>
  <si>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</si>
  <si>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</si>
  <si>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</si>
  <si>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</si>
  <si>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</si>
  <si>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</si>
  <si>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</si>
  <si>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</si>
  <si>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</si>
  <si>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</si>
  <si>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</si>
  <si>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</si>
  <si>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</si>
  <si>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</si>
  <si>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</si>
  <si>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</si>
  <si>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</si>
  <si>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224灾害防治及应急管理支出</t>
  </si>
  <si>
    <t>11861783</t>
  </si>
  <si>
    <t>22402消防救援事务</t>
  </si>
  <si>
    <t>2240204消防应急救援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</si>
  <si>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</si>
  <si>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</si>
  <si>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</si>
  <si>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</si>
  <si>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</si>
  <si>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</si>
  <si>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</si>
  <si>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</si>
  <si>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</si>
  <si>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</si>
  <si>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</si>
  <si>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</si>
  <si>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</si>
  <si>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</si>
  <si>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</si>
  <si>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</si>
  <si>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</si>
  <si>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</si>
  <si>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</si>
  <si>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</si>
  <si>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</si>
  <si>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</si>
  <si>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</si>
  <si>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</si>
  <si>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</si>
  <si>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</si>
  <si>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</si>
  <si>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</si>
  <si>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</si>
  <si>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</si>
  <si>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</si>
  <si>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</si>
  <si>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</si>
  <si>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</si>
  <si>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</si>
  <si>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</si>
  <si>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</si>
  <si>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</si>
  <si>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</si>
  <si>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</si>
  <si>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</si>
  <si>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</si>
  <si>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</si>
  <si>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</si>
  <si>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</si>
  <si>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</si>
  <si>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224</t>
  </si>
  <si>
    <t>灾害防治及应急管理支出</t>
  </si>
  <si>
    <t>22402</t>
  </si>
  <si>
    <t>消防救援事务</t>
  </si>
  <si>
    <t>2240204</t>
  </si>
  <si>
    <t>消防应急救援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</si>
  <si>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</si>
  <si>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</si>
  <si>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</si>
  <si>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</si>
  <si>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</si>
  <si>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</si>
  <si>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</si>
  <si>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</si>
  <si>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</si>
  <si>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</si>
  <si>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</si>
  <si>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</si>
  <si>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</t>
  </si>
  <si>
    <t>30112</t>
  </si>
  <si>
    <t>其他社会保障缴费</t>
  </si>
  <si>
    <t>30113</t>
  </si>
  <si>
    <t>住房公积金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</si>
  <si>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</si>
  <si>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</si>
  <si>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</si>
  <si>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</si>
  <si>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</si>
  <si>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</si>
  <si>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</si>
  <si>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</si>
  <si>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</si>
  <si>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</si>
  <si>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</si>
  <si>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</si>
  <si>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</si>
  <si>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</si>
  <si>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</si>
  <si>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</si>
  <si>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</si>
  <si>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</si>
  <si>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</si>
  <si>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</si>
  <si>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</si>
  <si>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</si>
  <si>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</si>
  <si>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</si>
  <si>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</si>
  <si>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</si>
  <si>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</si>
  <si>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</si>
  <si>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</si>
  <si>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</si>
  <si>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</si>
  <si>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</si>
  <si>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</si>
  <si>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</si>
  <si>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</si>
  <si>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</si>
  <si>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30218</t>
  </si>
  <si>
    <t>专用材料费</t>
  </si>
  <si>
    <t>30224</t>
  </si>
  <si>
    <t>被装购置费</t>
  </si>
  <si>
    <t>30225</t>
  </si>
  <si>
    <t>专用燃料费</t>
  </si>
  <si>
    <t>30228</t>
  </si>
  <si>
    <t>工会经费</t>
  </si>
  <si>
    <t>30229</t>
  </si>
  <si>
    <t>其他商品和服务支出</t>
  </si>
  <si>
    <t>310</t>
  </si>
  <si>
    <t>资本性支出</t>
  </si>
  <si>
    <t>31002</t>
  </si>
  <si>
    <t>办公设备购置</t>
  </si>
  <si>
    <t>31003</t>
  </si>
  <si>
    <t>专用设备购置</t>
  </si>
  <si>
    <t>31006</t>
  </si>
  <si>
    <t>大型修缮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</si>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</sst>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#0.00"/>
    <numFmt numFmtId="180" formatCode="yyyy\-mm\-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78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3" sqref="H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7">
        <v>204001</v>
      </c>
      <c r="D3" s="9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9" t="s">
        <v>5</v>
      </c>
      <c r="G10" s="100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9" t="s">
        <v>7</v>
      </c>
      <c r="C12" s="101" t="s">
        <v>8</v>
      </c>
      <c r="D12" s="12"/>
      <c r="E12" s="101" t="s">
        <v>9</v>
      </c>
      <c r="F12" s="10" t="s">
        <v>8</v>
      </c>
      <c r="G12" s="12"/>
      <c r="H12" s="99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4" sqref="G14"/>
    </sheetView>
  </sheetViews>
  <sheetFormatPr defaultColWidth="10" defaultRowHeight="13.5" outlineLevelCol="2"/>
  <cols>
    <col min="1" max="1" width="5.01666666666667" customWidth="1"/>
    <col min="2" max="2" width="47.5" customWidth="1"/>
    <col min="3" max="3" width="29" customWidth="1"/>
  </cols>
  <sheetData>
    <row r="1" ht="35.4" customHeight="1" spans="1:2">
      <c r="A1" s="10"/>
      <c r="B1" s="10"/>
    </row>
    <row r="2" ht="39.15" customHeight="1" spans="1:3">
      <c r="A2" s="10"/>
      <c r="B2" s="93" t="s">
        <v>13</v>
      </c>
      <c r="C2" s="93"/>
    </row>
    <row r="3" ht="29.35" customHeight="1" spans="1:3">
      <c r="A3" s="94"/>
      <c r="B3" s="95" t="s">
        <v>14</v>
      </c>
      <c r="C3" s="95" t="s">
        <v>15</v>
      </c>
    </row>
    <row r="4" ht="28.45" customHeight="1" spans="1:3">
      <c r="A4" s="86"/>
      <c r="B4" s="96" t="s">
        <v>16</v>
      </c>
      <c r="C4" s="34" t="s">
        <v>17</v>
      </c>
    </row>
    <row r="5" ht="28.45" customHeight="1" spans="1:3">
      <c r="A5" s="86"/>
      <c r="B5" s="96" t="s">
        <v>18</v>
      </c>
      <c r="C5" s="34" t="s">
        <v>19</v>
      </c>
    </row>
    <row r="6" ht="28.45" customHeight="1" spans="1:3">
      <c r="A6" s="86"/>
      <c r="B6" s="96" t="s">
        <v>20</v>
      </c>
      <c r="C6" s="34" t="s">
        <v>21</v>
      </c>
    </row>
    <row r="7" ht="28.45" customHeight="1" spans="1:3">
      <c r="A7" s="86"/>
      <c r="B7" s="96" t="s">
        <v>22</v>
      </c>
      <c r="C7" s="34"/>
    </row>
    <row r="8" ht="28.45" customHeight="1" spans="1:3">
      <c r="A8" s="86"/>
      <c r="B8" s="96" t="s">
        <v>23</v>
      </c>
      <c r="C8" s="34" t="s">
        <v>24</v>
      </c>
    </row>
    <row r="9" ht="28.45" customHeight="1" spans="1:3">
      <c r="A9" s="86"/>
      <c r="B9" s="96" t="s">
        <v>25</v>
      </c>
      <c r="C9" s="34" t="s">
        <v>26</v>
      </c>
    </row>
    <row r="10" ht="28.45" customHeight="1" spans="1:3">
      <c r="A10" s="86"/>
      <c r="B10" s="96" t="s">
        <v>27</v>
      </c>
      <c r="C10" s="34" t="s">
        <v>28</v>
      </c>
    </row>
    <row r="11" ht="28.45" customHeight="1" spans="1:3">
      <c r="A11" s="86"/>
      <c r="B11" s="96" t="s">
        <v>29</v>
      </c>
      <c r="C11" s="34" t="s">
        <v>30</v>
      </c>
    </row>
    <row r="12" ht="28.45" customHeight="1" spans="1:3">
      <c r="A12" s="86"/>
      <c r="B12" s="96" t="s">
        <v>31</v>
      </c>
      <c r="C12" s="34"/>
    </row>
    <row r="13" ht="28.45" customHeight="1" spans="1:3">
      <c r="A13" s="10"/>
      <c r="B13" s="96" t="s">
        <v>32</v>
      </c>
      <c r="C13" s="34"/>
    </row>
    <row r="14" ht="28.45" customHeight="1" spans="1:3">
      <c r="A14" s="10"/>
      <c r="B14" s="96" t="s">
        <v>33</v>
      </c>
      <c r="C14" s="34" t="s">
        <v>17</v>
      </c>
    </row>
    <row r="15" ht="36" customHeight="1" spans="2:3">
      <c r="B15" s="96" t="s">
        <v>34</v>
      </c>
      <c r="C15" s="37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8" workbookViewId="0">
      <selection activeCell="C16" sqref="C16:C17"/>
    </sheetView>
  </sheetViews>
  <sheetFormatPr defaultColWidth="10" defaultRowHeight="13.5" outlineLevelCol="3"/>
  <cols>
    <col min="1" max="1" width="35.25" customWidth="1"/>
    <col min="2" max="2" width="16.6916666666667" customWidth="1"/>
    <col min="3" max="3" width="32.875" customWidth="1"/>
    <col min="4" max="4" width="14.5583333333333" customWidth="1"/>
  </cols>
  <sheetData>
    <row r="1" ht="39.85" customHeight="1" spans="1:4">
      <c r="A1" s="11" t="s">
        <v>35</v>
      </c>
      <c r="B1" s="11"/>
      <c r="C1" s="11"/>
      <c r="D1" s="11"/>
    </row>
    <row r="2" ht="22.75" customHeight="1" spans="1:4">
      <c r="A2" s="86"/>
      <c r="B2" s="86"/>
      <c r="C2" s="86"/>
      <c r="D2" s="87" t="s">
        <v>36</v>
      </c>
    </row>
    <row r="3" ht="22.75" customHeight="1" spans="1:4">
      <c r="A3" s="64" t="s">
        <v>37</v>
      </c>
      <c r="B3" s="64"/>
      <c r="C3" s="64" t="s">
        <v>38</v>
      </c>
      <c r="D3" s="64"/>
    </row>
    <row r="4" ht="22.75" customHeight="1" spans="1:4">
      <c r="A4" s="64" t="s">
        <v>39</v>
      </c>
      <c r="B4" s="64" t="s">
        <v>40</v>
      </c>
      <c r="C4" s="64" t="s">
        <v>39</v>
      </c>
      <c r="D4" s="64" t="s">
        <v>40</v>
      </c>
    </row>
    <row r="5" ht="22.75" customHeight="1" spans="1:4">
      <c r="A5" s="88" t="s">
        <v>41</v>
      </c>
      <c r="B5" s="89">
        <v>11861783</v>
      </c>
      <c r="C5" s="88" t="s">
        <v>42</v>
      </c>
      <c r="D5" s="70"/>
    </row>
    <row r="6" ht="22.75" customHeight="1" spans="1:4">
      <c r="A6" s="88" t="s">
        <v>43</v>
      </c>
      <c r="B6" s="70"/>
      <c r="C6" s="88" t="s">
        <v>44</v>
      </c>
      <c r="D6" s="90"/>
    </row>
    <row r="7" ht="22.75" customHeight="1" spans="1:4">
      <c r="A7" s="88" t="s">
        <v>45</v>
      </c>
      <c r="B7" s="70"/>
      <c r="C7" s="88" t="s">
        <v>46</v>
      </c>
      <c r="D7" s="90"/>
    </row>
    <row r="8" ht="22.75" customHeight="1" spans="1:4">
      <c r="A8" s="88" t="s">
        <v>47</v>
      </c>
      <c r="B8" s="70"/>
      <c r="C8" s="88" t="s">
        <v>48</v>
      </c>
      <c r="D8" s="90"/>
    </row>
    <row r="9" ht="22.75" customHeight="1" spans="1:4">
      <c r="A9" s="88" t="s">
        <v>49</v>
      </c>
      <c r="B9" s="70"/>
      <c r="C9" s="88" t="s">
        <v>50</v>
      </c>
      <c r="D9" s="90"/>
    </row>
    <row r="10" ht="22.75" customHeight="1" spans="1:4">
      <c r="A10" s="88" t="s">
        <v>51</v>
      </c>
      <c r="B10" s="70"/>
      <c r="C10" s="88" t="s">
        <v>52</v>
      </c>
      <c r="D10" s="90"/>
    </row>
    <row r="11" ht="22.75" customHeight="1" spans="1:4">
      <c r="A11" s="88" t="s">
        <v>53</v>
      </c>
      <c r="B11" s="70"/>
      <c r="C11" s="88" t="s">
        <v>54</v>
      </c>
      <c r="D11" s="90"/>
    </row>
    <row r="12" ht="22.75" customHeight="1" spans="1:4">
      <c r="A12" s="88" t="s">
        <v>55</v>
      </c>
      <c r="B12" s="70"/>
      <c r="C12" s="88" t="s">
        <v>56</v>
      </c>
      <c r="D12" s="90"/>
    </row>
    <row r="13" ht="22.75" customHeight="1" spans="1:4">
      <c r="A13" s="88" t="s">
        <v>57</v>
      </c>
      <c r="B13" s="70"/>
      <c r="C13" s="88" t="s">
        <v>58</v>
      </c>
      <c r="D13" s="90"/>
    </row>
    <row r="14" ht="22.75" customHeight="1" spans="1:4">
      <c r="A14" s="88"/>
      <c r="B14" s="89"/>
      <c r="C14" s="88" t="s">
        <v>59</v>
      </c>
      <c r="D14" s="90"/>
    </row>
    <row r="15" ht="22.75" customHeight="1" spans="1:4">
      <c r="A15" s="88"/>
      <c r="B15" s="89"/>
      <c r="C15" s="88" t="s">
        <v>60</v>
      </c>
      <c r="D15" s="90"/>
    </row>
    <row r="16" ht="22.75" customHeight="1" spans="1:4">
      <c r="A16" s="88"/>
      <c r="B16" s="89"/>
      <c r="C16" s="88" t="s">
        <v>61</v>
      </c>
      <c r="D16" s="90"/>
    </row>
    <row r="17" ht="22.75" customHeight="1" spans="1:4">
      <c r="A17" s="88"/>
      <c r="B17" s="89"/>
      <c r="C17" s="88" t="s">
        <v>62</v>
      </c>
      <c r="D17" s="90"/>
    </row>
    <row r="18" ht="22.75" customHeight="1" spans="1:4">
      <c r="A18" s="88"/>
      <c r="B18" s="89"/>
      <c r="C18" s="88" t="s">
        <v>63</v>
      </c>
      <c r="D18" s="90"/>
    </row>
    <row r="19" ht="22.75" customHeight="1" spans="1:4">
      <c r="A19" s="91"/>
      <c r="B19" s="92"/>
      <c r="C19" s="88" t="s">
        <v>64</v>
      </c>
      <c r="D19" s="90"/>
    </row>
    <row r="20" ht="22.75" customHeight="1" spans="1:4">
      <c r="A20" s="91"/>
      <c r="B20" s="92"/>
      <c r="C20" s="88" t="s">
        <v>65</v>
      </c>
      <c r="D20" s="90"/>
    </row>
    <row r="21" ht="22.75" customHeight="1" spans="1:4">
      <c r="A21" s="91"/>
      <c r="B21" s="92"/>
      <c r="C21" s="88" t="s">
        <v>66</v>
      </c>
      <c r="D21" s="90"/>
    </row>
    <row r="22" ht="22.75" customHeight="1" spans="1:4">
      <c r="A22" s="91"/>
      <c r="B22" s="92"/>
      <c r="C22" s="88" t="s">
        <v>67</v>
      </c>
      <c r="D22" s="90"/>
    </row>
    <row r="23" ht="22.75" customHeight="1" spans="1:4">
      <c r="A23" s="91"/>
      <c r="B23" s="92"/>
      <c r="C23" s="88" t="s">
        <v>68</v>
      </c>
      <c r="D23" s="90"/>
    </row>
    <row r="24" ht="22.75" customHeight="1" spans="1:4">
      <c r="A24" s="88"/>
      <c r="B24" s="89"/>
      <c r="C24" s="88" t="s">
        <v>69</v>
      </c>
      <c r="D24" s="90"/>
    </row>
    <row r="25" ht="22.75" customHeight="1" spans="1:4">
      <c r="A25" s="88"/>
      <c r="B25" s="89"/>
      <c r="C25" s="88" t="s">
        <v>70</v>
      </c>
      <c r="D25" s="90"/>
    </row>
    <row r="26" ht="22.75" customHeight="1" spans="1:4">
      <c r="A26" s="88"/>
      <c r="B26" s="89"/>
      <c r="C26" s="88" t="s">
        <v>71</v>
      </c>
      <c r="D26" s="90"/>
    </row>
    <row r="27" ht="22.75" customHeight="1" spans="1:4">
      <c r="A27" s="91"/>
      <c r="B27" s="92"/>
      <c r="C27" s="88" t="s">
        <v>72</v>
      </c>
      <c r="D27" s="89">
        <v>11861783</v>
      </c>
    </row>
    <row r="28" ht="22.75" customHeight="1" spans="1:4">
      <c r="A28" s="91"/>
      <c r="B28" s="92"/>
      <c r="C28" s="88" t="s">
        <v>73</v>
      </c>
      <c r="D28" s="90"/>
    </row>
    <row r="29" ht="22.75" customHeight="1" spans="1:4">
      <c r="A29" s="91"/>
      <c r="B29" s="92"/>
      <c r="C29" s="88" t="s">
        <v>74</v>
      </c>
      <c r="D29" s="90"/>
    </row>
    <row r="30" ht="22.75" customHeight="1" spans="1:4">
      <c r="A30" s="91"/>
      <c r="B30" s="92"/>
      <c r="C30" s="88" t="s">
        <v>75</v>
      </c>
      <c r="D30" s="90"/>
    </row>
    <row r="31" ht="22.75" customHeight="1" spans="1:4">
      <c r="A31" s="91"/>
      <c r="B31" s="92"/>
      <c r="C31" s="88" t="s">
        <v>76</v>
      </c>
      <c r="D31" s="90"/>
    </row>
    <row r="32" ht="22.75" customHeight="1" spans="1:4">
      <c r="A32" s="88"/>
      <c r="B32" s="88"/>
      <c r="C32" s="88" t="s">
        <v>77</v>
      </c>
      <c r="D32" s="90"/>
    </row>
    <row r="33" ht="22.75" customHeight="1" spans="1:4">
      <c r="A33" s="88"/>
      <c r="B33" s="88"/>
      <c r="C33" s="88" t="s">
        <v>78</v>
      </c>
      <c r="D33" s="90"/>
    </row>
    <row r="34" ht="22.75" customHeight="1" spans="1:4">
      <c r="A34" s="88"/>
      <c r="B34" s="88"/>
      <c r="C34" s="88" t="s">
        <v>79</v>
      </c>
      <c r="D34" s="90"/>
    </row>
    <row r="35" ht="22.75" customHeight="1" spans="1:4">
      <c r="A35" s="88"/>
      <c r="B35" s="88"/>
      <c r="C35" s="88"/>
      <c r="D35" s="88"/>
    </row>
    <row r="36" ht="22.75" customHeight="1" spans="1:4">
      <c r="A36" s="88"/>
      <c r="B36" s="88"/>
      <c r="C36" s="88"/>
      <c r="D36" s="88"/>
    </row>
    <row r="37" ht="22.75" customHeight="1" spans="1:4">
      <c r="A37" s="88"/>
      <c r="B37" s="88"/>
      <c r="C37" s="88"/>
      <c r="D37" s="88"/>
    </row>
    <row r="38" ht="22.75" customHeight="1" spans="1:4">
      <c r="A38" s="91" t="s">
        <v>80</v>
      </c>
      <c r="B38" s="92">
        <f>SUM(B5:B13)</f>
        <v>11861783</v>
      </c>
      <c r="C38" s="91" t="s">
        <v>81</v>
      </c>
      <c r="D38" s="92">
        <f>SUM(D5:D37)</f>
        <v>11861783</v>
      </c>
    </row>
    <row r="39" ht="22.75" customHeight="1" spans="1:4">
      <c r="A39" s="91" t="s">
        <v>82</v>
      </c>
      <c r="B39" s="92"/>
      <c r="C39" s="91" t="s">
        <v>83</v>
      </c>
      <c r="D39" s="92"/>
    </row>
    <row r="40" ht="22.75" customHeight="1" spans="1:4">
      <c r="A40" s="91" t="s">
        <v>84</v>
      </c>
      <c r="B40" s="89"/>
      <c r="C40" s="88"/>
      <c r="D40" s="89"/>
    </row>
    <row r="41" ht="22.75" customHeight="1" spans="1:4">
      <c r="A41" s="91" t="s">
        <v>85</v>
      </c>
      <c r="B41" s="92">
        <f>B38+B39</f>
        <v>11861783</v>
      </c>
      <c r="C41" s="91" t="s">
        <v>86</v>
      </c>
      <c r="D41" s="92">
        <f>D38+D39</f>
        <v>11861783</v>
      </c>
    </row>
  </sheetData>
  <mergeCells count="4">
    <mergeCell ref="A1:D1"/>
    <mergeCell ref="A2:C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scale="8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Zeros="0" topLeftCell="A16" workbookViewId="0">
      <selection activeCell="A30" sqref="$A30:$XFD3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87</v>
      </c>
      <c r="B1" s="20"/>
    </row>
    <row r="2" ht="24.75" customHeight="1" spans="1:2">
      <c r="A2" s="79"/>
      <c r="B2" s="21" t="s">
        <v>36</v>
      </c>
    </row>
    <row r="3" ht="24" customHeight="1" spans="1:2">
      <c r="A3" s="30" t="s">
        <v>39</v>
      </c>
      <c r="B3" s="30" t="s">
        <v>40</v>
      </c>
    </row>
    <row r="4" s="17" customFormat="1" ht="25" customHeight="1" spans="1:2">
      <c r="A4" s="80" t="s">
        <v>88</v>
      </c>
      <c r="B4" s="81">
        <f>B5+B6</f>
        <v>11861783</v>
      </c>
    </row>
    <row r="5" s="17" customFormat="1" ht="25" customHeight="1" spans="1:3">
      <c r="A5" s="82" t="s">
        <v>89</v>
      </c>
      <c r="B5" s="40">
        <v>11861783</v>
      </c>
      <c r="C5" s="18"/>
    </row>
    <row r="6" s="17" customFormat="1" ht="25" customHeight="1" spans="1:3">
      <c r="A6" s="82" t="s">
        <v>90</v>
      </c>
      <c r="B6" s="40"/>
      <c r="C6" s="18"/>
    </row>
    <row r="7" s="17" customFormat="1" ht="25" customHeight="1" spans="1:3">
      <c r="A7" s="80" t="s">
        <v>91</v>
      </c>
      <c r="B7" s="40">
        <f>B8+B9</f>
        <v>0</v>
      </c>
      <c r="C7" s="18"/>
    </row>
    <row r="8" s="17" customFormat="1" ht="25" customHeight="1" spans="1:3">
      <c r="A8" s="82" t="s">
        <v>89</v>
      </c>
      <c r="B8" s="40"/>
      <c r="C8" s="18"/>
    </row>
    <row r="9" s="17" customFormat="1" ht="25" customHeight="1" spans="1:3">
      <c r="A9" s="82" t="s">
        <v>90</v>
      </c>
      <c r="B9" s="40"/>
      <c r="C9" s="18"/>
    </row>
    <row r="10" s="17" customFormat="1" ht="25" customHeight="1" spans="1:3">
      <c r="A10" s="80" t="s">
        <v>92</v>
      </c>
      <c r="B10" s="40"/>
      <c r="C10" s="18"/>
    </row>
    <row r="11" s="17" customFormat="1" ht="25" customHeight="1" spans="1:3">
      <c r="A11" s="82" t="s">
        <v>89</v>
      </c>
      <c r="B11" s="40"/>
      <c r="C11" s="18"/>
    </row>
    <row r="12" s="17" customFormat="1" ht="25" customHeight="1" spans="1:3">
      <c r="A12" s="82" t="s">
        <v>90</v>
      </c>
      <c r="B12" s="40"/>
      <c r="C12" s="18"/>
    </row>
    <row r="13" s="17" customFormat="1" ht="25" customHeight="1" spans="1:3">
      <c r="A13" s="83" t="s">
        <v>93</v>
      </c>
      <c r="B13" s="40">
        <f>SUM(B14:B16)</f>
        <v>0</v>
      </c>
      <c r="C13" s="18"/>
    </row>
    <row r="14" s="17" customFormat="1" ht="25" customHeight="1" spans="1:3">
      <c r="A14" s="82" t="s">
        <v>94</v>
      </c>
      <c r="B14" s="40"/>
      <c r="C14" s="18"/>
    </row>
    <row r="15" s="17" customFormat="1" ht="25" customHeight="1" spans="1:3">
      <c r="A15" s="82" t="s">
        <v>95</v>
      </c>
      <c r="B15" s="40"/>
      <c r="C15" s="18"/>
    </row>
    <row r="16" s="17" customFormat="1" ht="25" customHeight="1" spans="1:3">
      <c r="A16" s="82" t="s">
        <v>96</v>
      </c>
      <c r="B16" s="40"/>
      <c r="C16" s="18"/>
    </row>
    <row r="17" s="17" customFormat="1" ht="25" customHeight="1" spans="1:3">
      <c r="A17" s="83" t="s">
        <v>97</v>
      </c>
      <c r="B17" s="40"/>
      <c r="C17" s="18"/>
    </row>
    <row r="18" s="17" customFormat="1" ht="25" customHeight="1" spans="1:3">
      <c r="A18" s="83" t="s">
        <v>98</v>
      </c>
      <c r="B18" s="40"/>
      <c r="C18" s="18"/>
    </row>
    <row r="19" s="17" customFormat="1" ht="25" customHeight="1" spans="1:3">
      <c r="A19" s="83" t="s">
        <v>99</v>
      </c>
      <c r="B19" s="40"/>
      <c r="C19" s="18"/>
    </row>
    <row r="20" s="17" customFormat="1" ht="25" customHeight="1" spans="1:3">
      <c r="A20" s="83" t="s">
        <v>100</v>
      </c>
      <c r="B20" s="40"/>
      <c r="C20" s="18"/>
    </row>
    <row r="21" s="17" customFormat="1" ht="25" customHeight="1" spans="1:3">
      <c r="A21" s="83" t="s">
        <v>101</v>
      </c>
      <c r="B21" s="81">
        <f>B22+B25+B28+B29</f>
        <v>0</v>
      </c>
      <c r="C21" s="18"/>
    </row>
    <row r="22" s="17" customFormat="1" ht="25" customHeight="1" spans="1:3">
      <c r="A22" s="82" t="s">
        <v>102</v>
      </c>
      <c r="B22" s="81">
        <f>B23+B24</f>
        <v>0</v>
      </c>
      <c r="C22" s="18"/>
    </row>
    <row r="23" s="17" customFormat="1" ht="25" customHeight="1" spans="1:3">
      <c r="A23" s="82" t="s">
        <v>103</v>
      </c>
      <c r="B23" s="81"/>
      <c r="C23" s="18"/>
    </row>
    <row r="24" s="17" customFormat="1" ht="25" customHeight="1" spans="1:3">
      <c r="A24" s="82" t="s">
        <v>104</v>
      </c>
      <c r="B24" s="81"/>
      <c r="C24" s="18"/>
    </row>
    <row r="25" s="17" customFormat="1" ht="25" customHeight="1" spans="1:3">
      <c r="A25" s="82" t="s">
        <v>105</v>
      </c>
      <c r="B25" s="81">
        <f>B26+B27</f>
        <v>0</v>
      </c>
      <c r="C25" s="18"/>
    </row>
    <row r="26" s="17" customFormat="1" ht="25" customHeight="1" spans="1:3">
      <c r="A26" s="82" t="s">
        <v>106</v>
      </c>
      <c r="B26" s="81"/>
      <c r="C26" s="18"/>
    </row>
    <row r="27" s="17" customFormat="1" ht="25" customHeight="1" spans="1:3">
      <c r="A27" s="82" t="s">
        <v>107</v>
      </c>
      <c r="B27" s="81"/>
      <c r="C27" s="18"/>
    </row>
    <row r="28" s="17" customFormat="1" ht="25" customHeight="1" spans="1:3">
      <c r="A28" s="82" t="s">
        <v>108</v>
      </c>
      <c r="B28" s="81"/>
      <c r="C28" s="18"/>
    </row>
    <row r="29" s="17" customFormat="1" ht="25" customHeight="1" spans="1:3">
      <c r="A29" s="82" t="s">
        <v>109</v>
      </c>
      <c r="B29" s="81"/>
      <c r="C29" s="18"/>
    </row>
    <row r="30" s="17" customFormat="1" ht="25" customHeight="1" spans="1:3">
      <c r="A30" s="84" t="s">
        <v>110</v>
      </c>
      <c r="B30" s="85">
        <f>B4+B7+B13+B17+B18+B19+B20+B21</f>
        <v>11861783</v>
      </c>
      <c r="C30" s="18"/>
    </row>
  </sheetData>
  <sheetProtection formatCells="0" formatColumns="0" formatRows="0"/>
  <mergeCells count="1">
    <mergeCell ref="A1:B1"/>
  </mergeCells>
  <printOptions horizontalCentered="1"/>
  <pageMargins left="0.590277777777778" right="0.393055555555556" top="0.511805555555556" bottom="0.590277777777778" header="0" footer="0.393055555555556"/>
  <pageSetup paperSize="9" scale="9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C7" sqref="C7"/>
    </sheetView>
  </sheetViews>
  <sheetFormatPr defaultColWidth="10" defaultRowHeight="13.5" outlineLevelCol="4"/>
  <cols>
    <col min="1" max="1" width="31.125" customWidth="1"/>
    <col min="2" max="2" width="20" customWidth="1"/>
    <col min="3" max="3" width="13.7" customWidth="1"/>
    <col min="4" max="4" width="13.3" customWidth="1"/>
    <col min="5" max="5" width="11.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4" t="s">
        <v>112</v>
      </c>
      <c r="B4" s="74" t="s">
        <v>113</v>
      </c>
      <c r="C4" s="74" t="s">
        <v>114</v>
      </c>
      <c r="D4" s="74" t="s">
        <v>115</v>
      </c>
      <c r="E4" s="74" t="s">
        <v>116</v>
      </c>
    </row>
    <row r="5" ht="22.75" customHeight="1" spans="1:5">
      <c r="A5" s="34" t="s">
        <v>117</v>
      </c>
      <c r="B5" s="75">
        <v>11861783</v>
      </c>
      <c r="C5" s="75">
        <v>7854783</v>
      </c>
      <c r="D5" s="75">
        <v>4007000</v>
      </c>
      <c r="E5" s="75"/>
    </row>
    <row r="6" ht="24" customHeight="1" spans="1:5">
      <c r="A6" s="36" t="s">
        <v>118</v>
      </c>
      <c r="B6" s="76" t="s">
        <v>119</v>
      </c>
      <c r="C6" s="75">
        <v>7854783</v>
      </c>
      <c r="D6" s="75">
        <v>4007000</v>
      </c>
      <c r="E6" s="75"/>
    </row>
    <row r="7" ht="24" customHeight="1" spans="1:5">
      <c r="A7" s="36" t="s">
        <v>120</v>
      </c>
      <c r="B7" s="76" t="s">
        <v>119</v>
      </c>
      <c r="C7" s="75">
        <v>7854783</v>
      </c>
      <c r="D7" s="75">
        <v>4007000</v>
      </c>
      <c r="E7" s="75"/>
    </row>
    <row r="8" ht="24" customHeight="1" spans="1:5">
      <c r="A8" s="39" t="s">
        <v>121</v>
      </c>
      <c r="B8" s="77" t="s">
        <v>119</v>
      </c>
      <c r="C8" s="78">
        <v>7854783</v>
      </c>
      <c r="D8" s="78">
        <v>4007000</v>
      </c>
      <c r="E8" s="78"/>
    </row>
    <row r="9" ht="24" customHeight="1" spans="1:5">
      <c r="A9" s="39"/>
      <c r="B9" s="39"/>
      <c r="C9" s="37"/>
      <c r="D9" s="37"/>
      <c r="E9" s="37"/>
    </row>
    <row r="10" ht="24" customHeight="1" spans="1:5">
      <c r="A10" s="39"/>
      <c r="B10" s="39"/>
      <c r="C10" s="37"/>
      <c r="D10" s="37"/>
      <c r="E10" s="37"/>
    </row>
    <row r="11" ht="24" customHeight="1" spans="1:5">
      <c r="A11" s="39"/>
      <c r="B11" s="39"/>
      <c r="C11" s="37"/>
      <c r="D11" s="37"/>
      <c r="E11" s="37"/>
    </row>
  </sheetData>
  <mergeCells count="1">
    <mergeCell ref="A2:E2"/>
  </mergeCells>
  <pageMargins left="0.75" right="0.75" top="0.270000010728836" bottom="0.270000010728836" header="0" footer="0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$A1:$XFD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122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50" t="s">
        <v>36</v>
      </c>
      <c r="D2" s="50"/>
      <c r="E2" s="12"/>
      <c r="F2" s="12"/>
      <c r="G2" s="12"/>
    </row>
    <row r="3" ht="22.75" customHeight="1" spans="1:7">
      <c r="A3" s="64" t="s">
        <v>37</v>
      </c>
      <c r="B3" s="64"/>
      <c r="C3" s="64" t="s">
        <v>38</v>
      </c>
      <c r="D3" s="64"/>
      <c r="E3" s="12"/>
      <c r="F3" s="12"/>
      <c r="G3" s="12"/>
    </row>
    <row r="4" ht="22.75" customHeight="1" spans="1:7">
      <c r="A4" s="64" t="s">
        <v>39</v>
      </c>
      <c r="B4" s="64" t="s">
        <v>40</v>
      </c>
      <c r="C4" s="64" t="s">
        <v>39</v>
      </c>
      <c r="D4" s="64" t="s">
        <v>117</v>
      </c>
      <c r="E4" s="12"/>
      <c r="F4" s="12"/>
      <c r="G4" s="12"/>
    </row>
    <row r="5" ht="22.75" customHeight="1" spans="1:7">
      <c r="A5" s="15" t="s">
        <v>123</v>
      </c>
      <c r="B5" s="69">
        <f>SUM(B6:B8)</f>
        <v>11861783</v>
      </c>
      <c r="C5" s="15" t="s">
        <v>124</v>
      </c>
      <c r="D5" s="69">
        <v>11861783</v>
      </c>
      <c r="E5" s="12"/>
      <c r="F5" s="12"/>
      <c r="G5" s="12"/>
    </row>
    <row r="6" ht="22.75" customHeight="1" spans="1:7">
      <c r="A6" s="15" t="s">
        <v>125</v>
      </c>
      <c r="B6" s="69">
        <v>11861783</v>
      </c>
      <c r="C6" s="15" t="s">
        <v>126</v>
      </c>
      <c r="D6" s="70"/>
      <c r="E6" s="12"/>
      <c r="F6" s="12"/>
      <c r="G6" s="12"/>
    </row>
    <row r="7" ht="22.75" customHeight="1" spans="1:7">
      <c r="A7" s="15" t="s">
        <v>127</v>
      </c>
      <c r="B7" s="70"/>
      <c r="C7" s="15" t="s">
        <v>128</v>
      </c>
      <c r="D7" s="70"/>
      <c r="E7" s="12"/>
      <c r="F7" s="12"/>
      <c r="G7" s="12"/>
    </row>
    <row r="8" ht="22.75" customHeight="1" spans="1:7">
      <c r="A8" s="15" t="s">
        <v>129</v>
      </c>
      <c r="B8" s="70"/>
      <c r="C8" s="15" t="s">
        <v>130</v>
      </c>
      <c r="D8" s="70"/>
      <c r="E8" s="12"/>
      <c r="F8" s="12"/>
      <c r="G8" s="12"/>
    </row>
    <row r="9" ht="22.75" customHeight="1" spans="1:7">
      <c r="A9" s="15"/>
      <c r="B9" s="71"/>
      <c r="C9" s="15" t="s">
        <v>131</v>
      </c>
      <c r="D9" s="70"/>
      <c r="E9" s="12"/>
      <c r="F9" s="12"/>
      <c r="G9" s="12"/>
    </row>
    <row r="10" ht="22.75" customHeight="1" spans="1:7">
      <c r="A10" s="15"/>
      <c r="B10" s="71"/>
      <c r="C10" s="15" t="s">
        <v>132</v>
      </c>
      <c r="D10" s="70"/>
      <c r="E10" s="12"/>
      <c r="F10" s="12"/>
      <c r="G10" s="12"/>
    </row>
    <row r="11" ht="22.75" customHeight="1" spans="1:7">
      <c r="A11" s="15"/>
      <c r="B11" s="71"/>
      <c r="C11" s="15" t="s">
        <v>133</v>
      </c>
      <c r="D11" s="70"/>
      <c r="E11" s="12"/>
      <c r="F11" s="12"/>
      <c r="G11" s="12"/>
    </row>
    <row r="12" ht="22.75" customHeight="1" spans="1:7">
      <c r="A12" s="47"/>
      <c r="B12" s="66"/>
      <c r="C12" s="15" t="s">
        <v>134</v>
      </c>
      <c r="D12" s="70"/>
      <c r="E12" s="12"/>
      <c r="F12" s="12"/>
      <c r="G12" s="12"/>
    </row>
    <row r="13" ht="22.75" customHeight="1" spans="1:7">
      <c r="A13" s="15"/>
      <c r="B13" s="71"/>
      <c r="C13" s="15" t="s">
        <v>135</v>
      </c>
      <c r="D13" s="70"/>
      <c r="E13" s="12"/>
      <c r="F13" s="12"/>
      <c r="G13" s="49"/>
    </row>
    <row r="14" ht="22.75" customHeight="1" spans="1:7">
      <c r="A14" s="15"/>
      <c r="B14" s="71"/>
      <c r="C14" s="15" t="s">
        <v>136</v>
      </c>
      <c r="D14" s="70"/>
      <c r="E14" s="12"/>
      <c r="F14" s="12"/>
      <c r="G14" s="12"/>
    </row>
    <row r="15" ht="22.75" customHeight="1" spans="1:7">
      <c r="A15" s="15"/>
      <c r="B15" s="71"/>
      <c r="C15" s="15" t="s">
        <v>137</v>
      </c>
      <c r="D15" s="70"/>
      <c r="E15" s="12"/>
      <c r="F15" s="12"/>
      <c r="G15" s="12"/>
    </row>
    <row r="16" ht="22.75" customHeight="1" spans="1:7">
      <c r="A16" s="15"/>
      <c r="B16" s="71"/>
      <c r="C16" s="15" t="s">
        <v>138</v>
      </c>
      <c r="D16" s="70"/>
      <c r="E16" s="12"/>
      <c r="F16" s="12"/>
      <c r="G16" s="12"/>
    </row>
    <row r="17" ht="22.75" customHeight="1" spans="1:7">
      <c r="A17" s="15"/>
      <c r="B17" s="71"/>
      <c r="C17" s="15" t="s">
        <v>139</v>
      </c>
      <c r="D17" s="70"/>
      <c r="E17" s="12"/>
      <c r="F17" s="12"/>
      <c r="G17" s="12"/>
    </row>
    <row r="18" ht="22.75" customHeight="1" spans="1:7">
      <c r="A18" s="15"/>
      <c r="B18" s="15"/>
      <c r="C18" s="15" t="s">
        <v>140</v>
      </c>
      <c r="D18" s="70"/>
      <c r="E18" s="12"/>
      <c r="F18" s="12"/>
      <c r="G18" s="12"/>
    </row>
    <row r="19" ht="22.75" customHeight="1" spans="1:7">
      <c r="A19" s="15"/>
      <c r="B19" s="15"/>
      <c r="C19" s="15" t="s">
        <v>141</v>
      </c>
      <c r="D19" s="70"/>
      <c r="E19" s="12"/>
      <c r="F19" s="12"/>
      <c r="G19" s="12"/>
    </row>
    <row r="20" ht="22.75" customHeight="1" spans="1:7">
      <c r="A20" s="15"/>
      <c r="B20" s="15"/>
      <c r="C20" s="15" t="s">
        <v>142</v>
      </c>
      <c r="D20" s="70"/>
      <c r="E20" s="12"/>
      <c r="F20" s="12"/>
      <c r="G20" s="12"/>
    </row>
    <row r="21" ht="22.75" customHeight="1" spans="1:7">
      <c r="A21" s="15"/>
      <c r="B21" s="15"/>
      <c r="C21" s="15" t="s">
        <v>143</v>
      </c>
      <c r="D21" s="70"/>
      <c r="E21" s="12"/>
      <c r="F21" s="12"/>
      <c r="G21" s="12"/>
    </row>
    <row r="22" ht="22.75" customHeight="1" spans="1:7">
      <c r="A22" s="15"/>
      <c r="B22" s="15"/>
      <c r="C22" s="15" t="s">
        <v>144</v>
      </c>
      <c r="D22" s="70"/>
      <c r="E22" s="12"/>
      <c r="F22" s="12"/>
      <c r="G22" s="12"/>
    </row>
    <row r="23" ht="22.75" customHeight="1" spans="1:7">
      <c r="A23" s="15"/>
      <c r="B23" s="15"/>
      <c r="C23" s="15" t="s">
        <v>145</v>
      </c>
      <c r="D23" s="70"/>
      <c r="E23" s="12"/>
      <c r="F23" s="12"/>
      <c r="G23" s="12"/>
    </row>
    <row r="24" ht="22.75" customHeight="1" spans="1:7">
      <c r="A24" s="15"/>
      <c r="B24" s="15"/>
      <c r="C24" s="15" t="s">
        <v>146</v>
      </c>
      <c r="D24" s="70"/>
      <c r="E24" s="12"/>
      <c r="F24" s="12"/>
      <c r="G24" s="12"/>
    </row>
    <row r="25" ht="22.75" customHeight="1" spans="1:7">
      <c r="A25" s="15"/>
      <c r="B25" s="15"/>
      <c r="C25" s="15" t="s">
        <v>147</v>
      </c>
      <c r="D25" s="70"/>
      <c r="E25" s="12"/>
      <c r="F25" s="12"/>
      <c r="G25" s="12"/>
    </row>
    <row r="26" ht="22.75" customHeight="1" spans="1:7">
      <c r="A26" s="15"/>
      <c r="B26" s="15"/>
      <c r="C26" s="15" t="s">
        <v>148</v>
      </c>
      <c r="D26" s="70"/>
      <c r="E26" s="12"/>
      <c r="F26" s="12"/>
      <c r="G26" s="12"/>
    </row>
    <row r="27" ht="22.75" customHeight="1" spans="1:7">
      <c r="A27" s="15"/>
      <c r="B27" s="15"/>
      <c r="C27" s="15" t="s">
        <v>149</v>
      </c>
      <c r="D27" s="70"/>
      <c r="E27" s="12"/>
      <c r="F27" s="12"/>
      <c r="G27" s="12"/>
    </row>
    <row r="28" ht="22.75" customHeight="1" spans="1:7">
      <c r="A28" s="15"/>
      <c r="B28" s="15"/>
      <c r="C28" s="15" t="s">
        <v>150</v>
      </c>
      <c r="D28" s="40">
        <v>11861783</v>
      </c>
      <c r="E28" s="12"/>
      <c r="F28" s="12"/>
      <c r="G28" s="12"/>
    </row>
    <row r="29" ht="22.75" customHeight="1" spans="1:7">
      <c r="A29" s="15"/>
      <c r="B29" s="15"/>
      <c r="C29" s="15" t="s">
        <v>151</v>
      </c>
      <c r="D29" s="40"/>
      <c r="E29" s="12"/>
      <c r="F29" s="12"/>
      <c r="G29" s="12"/>
    </row>
    <row r="30" ht="22.75" customHeight="1" spans="1:7">
      <c r="A30" s="15"/>
      <c r="B30" s="15"/>
      <c r="C30" s="15" t="s">
        <v>152</v>
      </c>
      <c r="D30" s="70"/>
      <c r="E30" s="12"/>
      <c r="F30" s="12"/>
      <c r="G30" s="12"/>
    </row>
    <row r="31" ht="22.75" customHeight="1" spans="1:7">
      <c r="A31" s="15"/>
      <c r="B31" s="15"/>
      <c r="C31" s="15" t="s">
        <v>153</v>
      </c>
      <c r="D31" s="70"/>
      <c r="E31" s="12"/>
      <c r="F31" s="12"/>
      <c r="G31" s="12"/>
    </row>
    <row r="32" ht="22.75" customHeight="1" spans="1:7">
      <c r="A32" s="15"/>
      <c r="B32" s="15"/>
      <c r="C32" s="15" t="s">
        <v>154</v>
      </c>
      <c r="D32" s="70"/>
      <c r="E32" s="12"/>
      <c r="F32" s="12"/>
      <c r="G32" s="12"/>
    </row>
    <row r="33" ht="22.75" customHeight="1" spans="1:7">
      <c r="A33" s="15"/>
      <c r="B33" s="15"/>
      <c r="C33" s="15" t="s">
        <v>155</v>
      </c>
      <c r="D33" s="70"/>
      <c r="E33" s="12"/>
      <c r="F33" s="12"/>
      <c r="G33" s="12"/>
    </row>
    <row r="34" ht="22.75" customHeight="1" spans="1:7">
      <c r="A34" s="15"/>
      <c r="B34" s="15"/>
      <c r="C34" s="15" t="s">
        <v>156</v>
      </c>
      <c r="D34" s="70"/>
      <c r="E34" s="12"/>
      <c r="F34" s="12"/>
      <c r="G34" s="12"/>
    </row>
    <row r="35" ht="22.75" customHeight="1" spans="1:7">
      <c r="A35" s="15"/>
      <c r="B35" s="15"/>
      <c r="C35" s="15" t="s">
        <v>157</v>
      </c>
      <c r="D35" s="69"/>
      <c r="E35" s="12"/>
      <c r="F35" s="12"/>
      <c r="G35" s="12"/>
    </row>
    <row r="36" ht="22.75" customHeight="1" spans="1:7">
      <c r="A36" s="64" t="s">
        <v>158</v>
      </c>
      <c r="B36" s="72">
        <f>B5</f>
        <v>11861783</v>
      </c>
      <c r="C36" s="64" t="s">
        <v>159</v>
      </c>
      <c r="D36" s="73">
        <f>D5</f>
        <v>11861783</v>
      </c>
      <c r="E36" s="49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F14" sqref="F14"/>
    </sheetView>
  </sheetViews>
  <sheetFormatPr defaultColWidth="10" defaultRowHeight="13.5" outlineLevelRow="7"/>
  <cols>
    <col min="1" max="1" width="23.5" customWidth="1"/>
    <col min="2" max="2" width="16.5" customWidth="1"/>
    <col min="3" max="3" width="14.625" customWidth="1"/>
    <col min="4" max="4" width="12.35" customWidth="1"/>
    <col min="5" max="5" width="15.2" customWidth="1"/>
    <col min="6" max="6" width="12.375" customWidth="1"/>
    <col min="7" max="7" width="15.625" customWidth="1"/>
    <col min="8" max="8" width="12.5" customWidth="1"/>
    <col min="9" max="9" width="11.875" customWidth="1"/>
    <col min="10" max="10" width="13.5" customWidth="1"/>
    <col min="11" max="11" width="12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36</v>
      </c>
      <c r="K3" s="50"/>
    </row>
    <row r="4" ht="22.75" customHeight="1" spans="1:11">
      <c r="A4" s="64" t="s">
        <v>161</v>
      </c>
      <c r="B4" s="64" t="s">
        <v>117</v>
      </c>
      <c r="C4" s="64" t="s">
        <v>162</v>
      </c>
      <c r="D4" s="64"/>
      <c r="E4" s="64"/>
      <c r="F4" s="64" t="s">
        <v>163</v>
      </c>
      <c r="G4" s="64"/>
      <c r="H4" s="64"/>
      <c r="I4" s="64" t="s">
        <v>164</v>
      </c>
      <c r="J4" s="64"/>
      <c r="K4" s="64"/>
    </row>
    <row r="5" ht="22.75" customHeight="1" spans="1:11">
      <c r="A5" s="64"/>
      <c r="B5" s="6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64" t="s">
        <v>117</v>
      </c>
      <c r="B6" s="65">
        <v>11861783</v>
      </c>
      <c r="C6" s="65">
        <v>11861783</v>
      </c>
      <c r="D6" s="65">
        <v>7854783</v>
      </c>
      <c r="E6" s="65">
        <v>4007000</v>
      </c>
      <c r="F6" s="65"/>
      <c r="G6" s="65"/>
      <c r="H6" s="65"/>
      <c r="I6" s="65"/>
      <c r="J6" s="65"/>
      <c r="K6" s="65"/>
    </row>
    <row r="7" ht="22.75" customHeight="1" spans="1:11">
      <c r="A7" s="64" t="s">
        <v>2</v>
      </c>
      <c r="B7" s="65">
        <v>11861783</v>
      </c>
      <c r="C7" s="65">
        <v>11861783</v>
      </c>
      <c r="D7" s="66">
        <v>7854783</v>
      </c>
      <c r="E7" s="66">
        <v>4007000</v>
      </c>
      <c r="F7" s="66"/>
      <c r="G7" s="66"/>
      <c r="H7" s="66"/>
      <c r="I7" s="66"/>
      <c r="J7" s="66"/>
      <c r="K7" s="66"/>
    </row>
    <row r="8" ht="22.75" customHeight="1" spans="1:11">
      <c r="A8" s="67"/>
      <c r="B8" s="68"/>
      <c r="C8" s="68"/>
      <c r="D8" s="66"/>
      <c r="E8" s="66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0" sqref="D10"/>
    </sheetView>
  </sheetViews>
  <sheetFormatPr defaultColWidth="10" defaultRowHeight="13.5" outlineLevelCol="4"/>
  <cols>
    <col min="1" max="1" width="17.5" customWidth="1"/>
    <col min="2" max="2" width="27.125" customWidth="1"/>
    <col min="3" max="3" width="26.75" customWidth="1"/>
    <col min="4" max="5" width="25.6416666666667" customWidth="1"/>
  </cols>
  <sheetData>
    <row r="1" ht="14.3" customHeight="1" spans="1:1">
      <c r="A1" s="58"/>
    </row>
    <row r="2" ht="36.9" customHeight="1" spans="1:5">
      <c r="A2" s="11" t="s">
        <v>165</v>
      </c>
      <c r="B2" s="11"/>
      <c r="C2" s="11"/>
      <c r="D2" s="11"/>
      <c r="E2" s="11"/>
    </row>
    <row r="3" ht="21.85" customHeight="1" spans="1:5">
      <c r="A3" s="12"/>
      <c r="B3" s="12"/>
      <c r="C3" s="50" t="s">
        <v>36</v>
      </c>
      <c r="D3" s="50"/>
      <c r="E3" s="50"/>
    </row>
    <row r="4" ht="22.75" customHeight="1" spans="1:5">
      <c r="A4" s="51" t="s">
        <v>112</v>
      </c>
      <c r="B4" s="51"/>
      <c r="C4" s="51" t="s">
        <v>162</v>
      </c>
      <c r="D4" s="51"/>
      <c r="E4" s="51"/>
    </row>
    <row r="5" ht="22.75" customHeight="1" spans="1:5">
      <c r="A5" s="59" t="s">
        <v>166</v>
      </c>
      <c r="B5" s="59" t="s">
        <v>167</v>
      </c>
      <c r="C5" s="60" t="s">
        <v>117</v>
      </c>
      <c r="D5" s="59" t="s">
        <v>114</v>
      </c>
      <c r="E5" s="59" t="s">
        <v>115</v>
      </c>
    </row>
    <row r="6" ht="22.75" customHeight="1" spans="1:5">
      <c r="A6" s="61"/>
      <c r="B6" s="62" t="s">
        <v>117</v>
      </c>
      <c r="C6" s="63">
        <v>11861783</v>
      </c>
      <c r="D6" s="63">
        <v>7854783</v>
      </c>
      <c r="E6" s="63">
        <v>4007000</v>
      </c>
    </row>
    <row r="7" ht="29" customHeight="1" spans="1:5">
      <c r="A7" s="36" t="s">
        <v>168</v>
      </c>
      <c r="B7" s="36" t="s">
        <v>169</v>
      </c>
      <c r="C7" s="63">
        <v>11861783</v>
      </c>
      <c r="D7" s="63">
        <v>7854783</v>
      </c>
      <c r="E7" s="63">
        <v>4007000</v>
      </c>
    </row>
    <row r="8" ht="29" customHeight="1" spans="1:5">
      <c r="A8" s="36" t="s">
        <v>170</v>
      </c>
      <c r="B8" s="36" t="s">
        <v>171</v>
      </c>
      <c r="C8" s="63">
        <v>11861783</v>
      </c>
      <c r="D8" s="63">
        <v>7854783</v>
      </c>
      <c r="E8" s="63">
        <v>4007000</v>
      </c>
    </row>
    <row r="9" ht="29" customHeight="1" spans="1:5">
      <c r="A9" s="39" t="s">
        <v>172</v>
      </c>
      <c r="B9" s="39" t="s">
        <v>173</v>
      </c>
      <c r="C9" s="40">
        <v>11861783</v>
      </c>
      <c r="D9" s="40">
        <v>7854783</v>
      </c>
      <c r="E9" s="40">
        <v>4007000</v>
      </c>
    </row>
    <row r="10" ht="29" customHeight="1" spans="1:5">
      <c r="A10" s="39"/>
      <c r="B10" s="39"/>
      <c r="C10" s="37"/>
      <c r="D10" s="37"/>
      <c r="E10" s="63"/>
    </row>
    <row r="11" ht="29" customHeight="1" spans="1:5">
      <c r="A11" s="39"/>
      <c r="B11" s="39"/>
      <c r="C11" s="37"/>
      <c r="D11" s="37"/>
      <c r="E11" s="37"/>
    </row>
    <row r="12" ht="29" customHeight="1" spans="1:5">
      <c r="A12" s="39"/>
      <c r="B12" s="39"/>
      <c r="C12" s="37"/>
      <c r="D12" s="37"/>
      <c r="E12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6" sqref="H16"/>
    </sheetView>
  </sheetViews>
  <sheetFormatPr defaultColWidth="10" defaultRowHeight="13.5" outlineLevelCol="4"/>
  <cols>
    <col min="1" max="1" width="10.875" customWidth="1"/>
    <col min="2" max="2" width="21" customWidth="1"/>
    <col min="3" max="3" width="17.625" customWidth="1"/>
    <col min="4" max="4" width="21" customWidth="1"/>
    <col min="5" max="5" width="17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174</v>
      </c>
      <c r="B2" s="11"/>
      <c r="C2" s="11"/>
      <c r="D2" s="11"/>
      <c r="E2" s="11"/>
    </row>
    <row r="3" ht="22.75" customHeight="1" spans="1:5">
      <c r="A3" s="49"/>
      <c r="B3" s="49"/>
      <c r="C3" s="12"/>
      <c r="D3" s="12"/>
      <c r="E3" s="50" t="s">
        <v>36</v>
      </c>
    </row>
    <row r="4" ht="22.75" customHeight="1" spans="1:5">
      <c r="A4" s="51" t="s">
        <v>175</v>
      </c>
      <c r="B4" s="51"/>
      <c r="C4" s="51" t="s">
        <v>176</v>
      </c>
      <c r="D4" s="51"/>
      <c r="E4" s="51"/>
    </row>
    <row r="5" ht="22.75" customHeight="1" spans="1:5">
      <c r="A5" s="51" t="s">
        <v>166</v>
      </c>
      <c r="B5" s="51" t="s">
        <v>167</v>
      </c>
      <c r="C5" s="51" t="s">
        <v>117</v>
      </c>
      <c r="D5" s="51" t="s">
        <v>177</v>
      </c>
      <c r="E5" s="51" t="s">
        <v>178</v>
      </c>
    </row>
    <row r="6" ht="22.75" customHeight="1" spans="1:5">
      <c r="A6" s="51"/>
      <c r="B6" s="52" t="s">
        <v>117</v>
      </c>
      <c r="C6" s="53">
        <v>7854783</v>
      </c>
      <c r="D6" s="53">
        <v>7854783</v>
      </c>
      <c r="E6" s="53"/>
    </row>
    <row r="7" ht="27" customHeight="1" spans="1:5">
      <c r="A7" s="36" t="s">
        <v>179</v>
      </c>
      <c r="B7" s="36" t="s">
        <v>180</v>
      </c>
      <c r="C7" s="54">
        <v>7854783</v>
      </c>
      <c r="D7" s="55">
        <v>7854783</v>
      </c>
      <c r="E7" s="55"/>
    </row>
    <row r="8" ht="27" customHeight="1" spans="1:5">
      <c r="A8" s="39" t="s">
        <v>181</v>
      </c>
      <c r="B8" s="39" t="s">
        <v>182</v>
      </c>
      <c r="C8" s="56">
        <v>3756183</v>
      </c>
      <c r="D8" s="57">
        <v>3756183</v>
      </c>
      <c r="E8" s="55"/>
    </row>
    <row r="9" ht="27" customHeight="1" spans="1:5">
      <c r="A9" s="39" t="s">
        <v>183</v>
      </c>
      <c r="B9" s="39" t="s">
        <v>184</v>
      </c>
      <c r="C9" s="56">
        <v>2539000</v>
      </c>
      <c r="D9" s="57">
        <v>2539000</v>
      </c>
      <c r="E9" s="55"/>
    </row>
    <row r="10" ht="27" customHeight="1" spans="1:5">
      <c r="A10" s="39" t="s">
        <v>185</v>
      </c>
      <c r="B10" s="39" t="s">
        <v>186</v>
      </c>
      <c r="C10" s="56">
        <v>355200</v>
      </c>
      <c r="D10" s="57">
        <v>355200</v>
      </c>
      <c r="E10" s="55"/>
    </row>
    <row r="11" ht="27" customHeight="1" spans="1:5">
      <c r="A11" s="39" t="s">
        <v>187</v>
      </c>
      <c r="B11" s="39" t="s">
        <v>188</v>
      </c>
      <c r="C11" s="56">
        <v>757500</v>
      </c>
      <c r="D11" s="57">
        <v>757500</v>
      </c>
      <c r="E11" s="55"/>
    </row>
    <row r="12" ht="27" customHeight="1" spans="1:5">
      <c r="A12" s="39" t="s">
        <v>189</v>
      </c>
      <c r="B12" s="39" t="s">
        <v>190</v>
      </c>
      <c r="C12" s="56">
        <v>446900</v>
      </c>
      <c r="D12" s="57">
        <v>446900</v>
      </c>
      <c r="E12" s="55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14" sqref="L14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191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36</v>
      </c>
    </row>
    <row r="4" ht="22.75" customHeight="1" spans="1:8">
      <c r="A4" s="14" t="s">
        <v>161</v>
      </c>
      <c r="B4" s="14" t="s">
        <v>192</v>
      </c>
      <c r="C4" s="14"/>
      <c r="D4" s="14"/>
      <c r="E4" s="14"/>
      <c r="F4" s="14"/>
      <c r="G4" s="14" t="s">
        <v>193</v>
      </c>
      <c r="H4" s="14" t="s">
        <v>194</v>
      </c>
    </row>
    <row r="5" ht="22.75" customHeight="1" spans="1:8">
      <c r="A5" s="14"/>
      <c r="B5" s="14" t="s">
        <v>117</v>
      </c>
      <c r="C5" s="14" t="s">
        <v>195</v>
      </c>
      <c r="D5" s="14" t="s">
        <v>196</v>
      </c>
      <c r="E5" s="14" t="s">
        <v>197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198</v>
      </c>
      <c r="F6" s="14" t="s">
        <v>199</v>
      </c>
      <c r="G6" s="14"/>
      <c r="H6" s="14"/>
    </row>
    <row r="7" ht="22.75" customHeight="1" spans="1:8">
      <c r="A7" s="47" t="s">
        <v>117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 t="s">
        <v>2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10" workbookViewId="0">
      <selection activeCell="G17" sqref="G1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5" width="12" customWidth="1"/>
    <col min="6" max="6" width="12.5" customWidth="1"/>
    <col min="7" max="10" width="9.76666666666667" customWidth="1"/>
    <col min="11" max="11" width="12.625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200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201</v>
      </c>
      <c r="B4" s="29" t="s">
        <v>202</v>
      </c>
      <c r="C4" s="30" t="s">
        <v>203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D6+D23</f>
        <v>4007000</v>
      </c>
      <c r="E5" s="34"/>
      <c r="F5" s="33">
        <f>F6+F23</f>
        <v>4007000</v>
      </c>
      <c r="G5" s="12"/>
      <c r="H5" s="12"/>
      <c r="I5" s="12"/>
      <c r="J5" s="12"/>
    </row>
    <row r="6" ht="28" customHeight="1" spans="1:6">
      <c r="A6" s="35">
        <v>1</v>
      </c>
      <c r="B6" s="31" t="s">
        <v>204</v>
      </c>
      <c r="C6" s="36" t="s">
        <v>205</v>
      </c>
      <c r="D6" s="33">
        <f>SUM(D7:D22)</f>
        <v>3099600</v>
      </c>
      <c r="E6" s="37"/>
      <c r="F6" s="33">
        <f>SUM(F7:F22)</f>
        <v>3099600</v>
      </c>
    </row>
    <row r="7" ht="28" customHeight="1" spans="1:6">
      <c r="A7" s="35">
        <v>2</v>
      </c>
      <c r="B7" s="38" t="s">
        <v>206</v>
      </c>
      <c r="C7" s="39" t="s">
        <v>207</v>
      </c>
      <c r="D7" s="40">
        <v>70000</v>
      </c>
      <c r="E7" s="37"/>
      <c r="F7" s="40">
        <v>70000</v>
      </c>
    </row>
    <row r="8" ht="28" customHeight="1" spans="1:6">
      <c r="A8" s="35">
        <v>3</v>
      </c>
      <c r="B8" s="38" t="s">
        <v>208</v>
      </c>
      <c r="C8" s="39" t="s">
        <v>209</v>
      </c>
      <c r="D8" s="40">
        <v>70000</v>
      </c>
      <c r="E8" s="37"/>
      <c r="F8" s="40">
        <v>70000</v>
      </c>
    </row>
    <row r="9" ht="28" customHeight="1" spans="1:6">
      <c r="A9" s="35">
        <v>4</v>
      </c>
      <c r="B9" s="38" t="s">
        <v>210</v>
      </c>
      <c r="C9" s="39" t="s">
        <v>211</v>
      </c>
      <c r="D9" s="40">
        <v>80000</v>
      </c>
      <c r="E9" s="37"/>
      <c r="F9" s="40">
        <v>80000</v>
      </c>
    </row>
    <row r="10" ht="28" customHeight="1" spans="1:6">
      <c r="A10" s="35">
        <v>5</v>
      </c>
      <c r="B10" s="38" t="s">
        <v>212</v>
      </c>
      <c r="C10" s="41" t="s">
        <v>213</v>
      </c>
      <c r="D10" s="40">
        <v>58000</v>
      </c>
      <c r="E10" s="37"/>
      <c r="F10" s="40">
        <v>58000</v>
      </c>
    </row>
    <row r="11" ht="28" customHeight="1" spans="1:6">
      <c r="A11" s="35">
        <v>6</v>
      </c>
      <c r="B11" s="38" t="s">
        <v>214</v>
      </c>
      <c r="C11" s="41" t="s">
        <v>215</v>
      </c>
      <c r="D11" s="40">
        <v>150000</v>
      </c>
      <c r="E11" s="37"/>
      <c r="F11" s="40">
        <v>150000</v>
      </c>
    </row>
    <row r="12" ht="28" customHeight="1" spans="1:6">
      <c r="A12" s="35">
        <v>7</v>
      </c>
      <c r="B12" s="38" t="s">
        <v>216</v>
      </c>
      <c r="C12" s="41" t="s">
        <v>217</v>
      </c>
      <c r="D12" s="40">
        <v>92600</v>
      </c>
      <c r="E12" s="42"/>
      <c r="F12" s="40">
        <v>92600</v>
      </c>
    </row>
    <row r="13" ht="28" customHeight="1" spans="1:6">
      <c r="A13" s="35">
        <v>8</v>
      </c>
      <c r="B13" s="38" t="s">
        <v>218</v>
      </c>
      <c r="C13" s="41" t="s">
        <v>219</v>
      </c>
      <c r="D13" s="40">
        <v>150000</v>
      </c>
      <c r="E13" s="37"/>
      <c r="F13" s="40">
        <v>150000</v>
      </c>
    </row>
    <row r="14" ht="28" customHeight="1" spans="1:6">
      <c r="A14" s="35">
        <v>9</v>
      </c>
      <c r="B14" s="38" t="s">
        <v>220</v>
      </c>
      <c r="C14" s="41" t="s">
        <v>221</v>
      </c>
      <c r="D14" s="40">
        <v>35200</v>
      </c>
      <c r="E14" s="37"/>
      <c r="F14" s="40">
        <v>35200</v>
      </c>
    </row>
    <row r="15" ht="28" customHeight="1" spans="1:6">
      <c r="A15" s="35">
        <v>10</v>
      </c>
      <c r="B15" s="38" t="s">
        <v>222</v>
      </c>
      <c r="C15" s="41" t="s">
        <v>223</v>
      </c>
      <c r="D15" s="40">
        <v>200000</v>
      </c>
      <c r="E15" s="37"/>
      <c r="F15" s="40">
        <v>200000</v>
      </c>
    </row>
    <row r="16" ht="28" customHeight="1" spans="1:6">
      <c r="A16" s="35">
        <v>11</v>
      </c>
      <c r="B16" s="38" t="s">
        <v>224</v>
      </c>
      <c r="C16" s="41" t="s">
        <v>225</v>
      </c>
      <c r="D16" s="40">
        <v>400000</v>
      </c>
      <c r="E16" s="37"/>
      <c r="F16" s="40">
        <v>400000</v>
      </c>
    </row>
    <row r="17" ht="28" customHeight="1" spans="1:6">
      <c r="A17" s="35">
        <v>12</v>
      </c>
      <c r="B17" s="38" t="s">
        <v>226</v>
      </c>
      <c r="C17" s="43" t="s">
        <v>194</v>
      </c>
      <c r="D17" s="40">
        <v>50000</v>
      </c>
      <c r="E17" s="37"/>
      <c r="F17" s="40">
        <v>50000</v>
      </c>
    </row>
    <row r="18" ht="28" customHeight="1" spans="1:6">
      <c r="A18" s="35">
        <v>13</v>
      </c>
      <c r="B18" s="38" t="s">
        <v>227</v>
      </c>
      <c r="C18" s="41" t="s">
        <v>228</v>
      </c>
      <c r="D18" s="40">
        <v>65000</v>
      </c>
      <c r="E18" s="37"/>
      <c r="F18" s="40">
        <v>65000</v>
      </c>
    </row>
    <row r="19" ht="28" customHeight="1" spans="1:6">
      <c r="A19" s="35">
        <v>14</v>
      </c>
      <c r="B19" s="38" t="s">
        <v>229</v>
      </c>
      <c r="C19" s="43" t="s">
        <v>230</v>
      </c>
      <c r="D19" s="40">
        <v>195000</v>
      </c>
      <c r="E19" s="37"/>
      <c r="F19" s="40">
        <v>195000</v>
      </c>
    </row>
    <row r="20" customFormat="1" ht="28" customHeight="1" spans="1:6">
      <c r="A20" s="35">
        <v>15</v>
      </c>
      <c r="B20" s="38" t="s">
        <v>231</v>
      </c>
      <c r="C20" s="43" t="s">
        <v>232</v>
      </c>
      <c r="D20" s="40">
        <v>250000</v>
      </c>
      <c r="E20" s="37"/>
      <c r="F20" s="40">
        <v>250000</v>
      </c>
    </row>
    <row r="21" customFormat="1" ht="28" customHeight="1" spans="1:6">
      <c r="A21" s="35">
        <v>16</v>
      </c>
      <c r="B21" s="38" t="s">
        <v>233</v>
      </c>
      <c r="C21" s="43" t="s">
        <v>234</v>
      </c>
      <c r="D21" s="40">
        <v>59400</v>
      </c>
      <c r="E21" s="37"/>
      <c r="F21" s="40">
        <v>59400</v>
      </c>
    </row>
    <row r="22" customFormat="1" ht="28" customHeight="1" spans="1:6">
      <c r="A22" s="35">
        <v>17</v>
      </c>
      <c r="B22" s="38" t="s">
        <v>235</v>
      </c>
      <c r="C22" s="43" t="s">
        <v>236</v>
      </c>
      <c r="D22" s="40">
        <v>1174400</v>
      </c>
      <c r="E22" s="37"/>
      <c r="F22" s="40">
        <v>1174400</v>
      </c>
    </row>
    <row r="23" customFormat="1" ht="28" customHeight="1" spans="1:6">
      <c r="A23" s="35">
        <v>18</v>
      </c>
      <c r="B23" s="31" t="s">
        <v>237</v>
      </c>
      <c r="C23" s="36" t="s">
        <v>238</v>
      </c>
      <c r="D23" s="33">
        <f>SUM(D24:D32)</f>
        <v>907400</v>
      </c>
      <c r="E23" s="44"/>
      <c r="F23" s="33">
        <f>SUM(F24:F32)</f>
        <v>907400</v>
      </c>
    </row>
    <row r="24" customFormat="1" ht="28" customHeight="1" spans="1:6">
      <c r="A24" s="35">
        <v>19</v>
      </c>
      <c r="B24" s="38" t="s">
        <v>239</v>
      </c>
      <c r="C24" s="43" t="s">
        <v>240</v>
      </c>
      <c r="D24" s="40">
        <v>65000</v>
      </c>
      <c r="E24" s="37"/>
      <c r="F24" s="40">
        <v>65000</v>
      </c>
    </row>
    <row r="25" customFormat="1" ht="28" customHeight="1" spans="1:6">
      <c r="A25" s="35">
        <v>20</v>
      </c>
      <c r="B25" s="38" t="s">
        <v>241</v>
      </c>
      <c r="C25" s="43" t="s">
        <v>242</v>
      </c>
      <c r="D25" s="40">
        <v>766000</v>
      </c>
      <c r="E25" s="37"/>
      <c r="F25" s="40">
        <v>766000</v>
      </c>
    </row>
    <row r="26" customFormat="1" ht="28" customHeight="1" spans="1:6">
      <c r="A26" s="35">
        <v>21</v>
      </c>
      <c r="B26" s="38" t="s">
        <v>243</v>
      </c>
      <c r="C26" s="43" t="s">
        <v>244</v>
      </c>
      <c r="D26" s="40">
        <v>76400</v>
      </c>
      <c r="E26" s="37"/>
      <c r="F26" s="40">
        <v>76400</v>
      </c>
    </row>
    <row r="34" ht="13.5" spans="2:3">
      <c r="B34" s="17"/>
      <c r="C34" s="17"/>
    </row>
    <row r="35" ht="13.5" spans="2:3">
      <c r="B35" s="17"/>
      <c r="C35" s="17"/>
    </row>
    <row r="36" ht="13.5" spans="2:3">
      <c r="B36" s="17"/>
      <c r="C36" s="17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4" sqref="C4:C5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246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247</v>
      </c>
      <c r="B5" s="22" t="s">
        <v>248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E24" sqref="E24"/>
    </sheetView>
  </sheetViews>
  <sheetFormatPr defaultColWidth="10" defaultRowHeight="13.5" outlineLevelRow="4" outlineLevelCol="4"/>
  <cols>
    <col min="1" max="1" width="17.75" customWidth="1"/>
    <col min="2" max="2" width="16.25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161</v>
      </c>
      <c r="B4" s="14" t="s">
        <v>117</v>
      </c>
      <c r="C4" s="14" t="s">
        <v>250</v>
      </c>
      <c r="D4" s="14" t="s">
        <v>251</v>
      </c>
      <c r="E4" s="14" t="s">
        <v>252</v>
      </c>
    </row>
    <row r="5" ht="22.75" customHeight="1" spans="1:5">
      <c r="A5" s="15" t="s">
        <v>2</v>
      </c>
      <c r="B5" s="16">
        <v>0</v>
      </c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8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topLeftCell="A3" workbookViewId="0">
      <selection activeCell="B22" sqref="B2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253</v>
      </c>
      <c r="B1" s="1"/>
    </row>
    <row r="2" spans="1:1">
      <c r="A2" s="2" t="s">
        <v>254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255</v>
      </c>
      <c r="B5" s="4">
        <v>1</v>
      </c>
    </row>
    <row r="6" spans="1:2">
      <c r="A6" s="6" t="s">
        <v>256</v>
      </c>
      <c r="B6" s="7">
        <v>0</v>
      </c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257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北小草</cp:lastModifiedBy>
  <dcterms:created xsi:type="dcterms:W3CDTF">2023-01-31T08:53:00Z</dcterms:created>
  <dcterms:modified xsi:type="dcterms:W3CDTF">2024-02-29T03:58:12Z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