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分类" localSheetId="2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<sst xmlns="http://schemas.openxmlformats.org/spreadsheetml/2006/main" count="359" uniqueCount="261">
  <si>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</si>
  <si>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</si>
  <si>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</si>
  <si>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</si>
  <si>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</si>
  <si>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</si>
  <si>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吕小强</t>
  </si>
  <si>
    <t>财务负责人：</t>
  </si>
  <si>
    <t>刘宁元</t>
  </si>
  <si>
    <t>制表人：</t>
  </si>
  <si>
    <t>杨宏斌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</si>
  <si>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</si>
  <si>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</si>
  <si>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</si>
  <si>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</si>
  <si>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</si>
  <si>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</si>
  <si>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</si>
  <si>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</si>
  <si>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</si>
  <si>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</si>
  <si>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</si>
  <si>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</si>
  <si>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</si>
  <si>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</si>
  <si>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</si>
  <si>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</si>
  <si>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</si>
  <si>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</si>
  <si>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</si>
  <si>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</si>
  <si>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</si>
  <si>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</si>
  <si>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</si>
  <si>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</si>
  <si>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</si>
  <si>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</si>
  <si>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</si>
  <si>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</si>
  <si>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</si>
  <si>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</si>
  <si>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</si>
  <si>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</si>
  <si>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</si>
  <si>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</si>
  <si>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</si>
  <si>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</si>
  <si>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</si>
  <si>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</si>
  <si>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</si>
  <si>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</si>
  <si>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</si>
  <si>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</si>
  <si>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</si>
  <si>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</si>
  <si>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</si>
  <si>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</si>
  <si>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</si>
  <si>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</si>
  <si>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</si>
  <si>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</si>
  <si>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</si>
  <si>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</si>
  <si>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</si>
  <si>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</si>
  <si>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</si>
  <si>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</si>
  <si>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</si>
  <si>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</si>
  <si>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</si>
  <si>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</si>
  <si>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</si>
  <si>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</si>
  <si>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</si>
  <si>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</si>
  <si>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</si>
  <si>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</si>
  <si>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</si>
  <si>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</si>
  <si>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</si>
  <si>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</si>
  <si>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</si>
  <si>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</si>
  <si>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</si>
  <si>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</si>
  <si>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</si>
  <si>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</si>
  <si>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</si>
  <si>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</si>
  <si>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</si>
  <si>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</si>
  <si>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</si>
  <si>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</si>
  <si>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</si>
  <si>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</si>
  <si>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</si>
  <si>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</si>
  <si>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</si>
  <si>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</si>
  <si>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</si>
  <si>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</si>
  <si>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</si>
  <si>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</si>
  <si>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</si>
  <si>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</si>
  <si>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</si>
  <si>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</si>
  <si>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</si>
  <si>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</si>
  <si>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</si>
  <si>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</si>
  <si>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</si>
  <si>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</si>
  <si>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</si>
  <si>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</si>
  <si>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</si>
  <si>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</si>
  <si>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</si>
  <si>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合计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</si>
  <si>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</si>
  <si>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</si>
  <si>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</si>
  <si>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</si>
  <si>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</si>
  <si>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事业单位离退休</t>
  </si>
  <si>
    <t>2080505</t>
  </si>
  <si>
    <t xml:space="preserve">   机关事业单位基本养老保险缴费支出</t>
  </si>
  <si>
    <t>20899</t>
  </si>
  <si>
    <t xml:space="preserve">  其他社会保障和就业支出</t>
  </si>
  <si>
    <t>2089999</t>
  </si>
  <si>
    <t xml:space="preserve"> 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</si>
  <si>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</si>
  <si>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</si>
  <si>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</si>
  <si>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</si>
  <si>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</si>
  <si>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</si>
  <si>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224</t>
  </si>
  <si>
    <t>灾害防治及应急管理支出</t>
  </si>
  <si>
    <t>22401</t>
  </si>
  <si>
    <t xml:space="preserve">  应急管理事务</t>
  </si>
  <si>
    <t>2240101</t>
  </si>
  <si>
    <t xml:space="preserve">     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</si>
  <si>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</si>
  <si>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</si>
  <si>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</si>
  <si>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</si>
  <si>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</si>
  <si>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</si>
  <si>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</si>
  <si>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</si>
  <si>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</si>
  <si>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</si>
  <si>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</si>
  <si>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</si>
  <si>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</si>
  <si>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</si>
  <si>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</si>
  <si>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</si>
  <si>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</si>
  <si>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</si>
  <si>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</si>
  <si>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</si>
  <si>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</si>
  <si>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</si>
  <si>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</si>
  <si>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</si>
  <si>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</si>
  <si>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</si>
  <si>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</si>
  <si>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</si>
  <si>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</si>
  <si>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</si>
  <si>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</si>
  <si>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</si>
  <si>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</si>
  <si>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</si>
  <si>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</si>
  <si>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</si>
  <si>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</si>
  <si>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</si>
  <si>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</si>
  <si>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</si>
  <si>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</si>
  <si>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</si>
  <si>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</si>
  <si>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宁县应急局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</si>
  <si>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</si>
  <si>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</si>
  <si>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</si>
  <si>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</si>
  <si>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</si>
  <si>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</si>
  <si>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</si>
  <si>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</si>
  <si>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</si>
  <si>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</si>
  <si>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工资和福利支出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</si>
  <si>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</si>
  <si>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</si>
  <si>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</si>
  <si>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</si>
  <si>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</si>
  <si>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</si>
  <si>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</si>
  <si>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</si>
  <si>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机关事业单位养老保险财政补贴资金</t>
  </si>
  <si>
    <t>职工基本医疗保险缴费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</si>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</sst>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"/>
    <numFmt numFmtId="178" formatCode="#0.00"/>
    <numFmt numFmtId="179" formatCode="0.000_ "/>
    <numFmt numFmtId="180" formatCode="#,##0.00_ ;[Red]\-#,##0.00\ "/>
    <numFmt numFmtId="181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4" fontId="24" fillId="3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vertical="center"/>
    </xf>
    <xf numFmtId="0" fontId="24" fillId="0" borderId="1" xfId="0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vertical="center"/>
    </xf>
    <xf numFmtId="0" fontId="9" fillId="0" borderId="1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0" fontId="16" fillId="0" borderId="1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180" fontId="21" fillId="0" borderId="1" xfId="0" applyNumberFormat="1" applyFont="1" applyFill="1" applyBorder="1" applyAlignment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6" sqref="G26"/>
    </sheetView>
  </sheetViews>
  <sheetFormatPr defaultColWidth="10" defaultRowHeight="13.5"/>
  <cols>
    <col min="1" max="1" width="6.75" customWidth="1"/>
    <col min="2" max="9" width="14.5" customWidth="1"/>
    <col min="10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0"/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02" customHeight="1" spans="1:11">
      <c r="A6" s="10"/>
      <c r="B6" s="111" t="s">
        <v>2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12" t="s">
        <v>4</v>
      </c>
      <c r="G10" s="113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5</v>
      </c>
      <c r="C12" s="114" t="s">
        <v>6</v>
      </c>
      <c r="D12" s="12"/>
      <c r="E12" s="112" t="s">
        <v>7</v>
      </c>
      <c r="F12" s="10" t="s">
        <v>8</v>
      </c>
      <c r="G12" s="12"/>
      <c r="H12" s="112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6" sqref="B16"/>
    </sheetView>
  </sheetViews>
  <sheetFormatPr defaultColWidth="10" defaultRowHeight="13.5" outlineLevelCol="2"/>
  <cols>
    <col min="1" max="1" width="5.01666666666667" customWidth="1"/>
    <col min="2" max="2" width="59.625" customWidth="1"/>
    <col min="3" max="3" width="58.75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12</v>
      </c>
      <c r="C2" s="104"/>
    </row>
    <row r="3" ht="26" customHeight="1" spans="1:3">
      <c r="A3" s="105"/>
      <c r="B3" s="106" t="s">
        <v>13</v>
      </c>
      <c r="C3" s="106" t="s">
        <v>14</v>
      </c>
    </row>
    <row r="4" ht="26" customHeight="1" spans="1:3">
      <c r="A4" s="97"/>
      <c r="B4" s="107" t="s">
        <v>15</v>
      </c>
      <c r="C4" s="49" t="s">
        <v>16</v>
      </c>
    </row>
    <row r="5" ht="26" customHeight="1" spans="1:3">
      <c r="A5" s="97"/>
      <c r="B5" s="107" t="s">
        <v>17</v>
      </c>
      <c r="C5" s="49" t="s">
        <v>18</v>
      </c>
    </row>
    <row r="6" ht="26" customHeight="1" spans="1:3">
      <c r="A6" s="97"/>
      <c r="B6" s="107" t="s">
        <v>19</v>
      </c>
      <c r="C6" s="49" t="s">
        <v>20</v>
      </c>
    </row>
    <row r="7" ht="26" customHeight="1" spans="1:3">
      <c r="A7" s="97"/>
      <c r="B7" s="107" t="s">
        <v>21</v>
      </c>
      <c r="C7" s="49"/>
    </row>
    <row r="8" ht="26" customHeight="1" spans="1:3">
      <c r="A8" s="97"/>
      <c r="B8" s="107" t="s">
        <v>22</v>
      </c>
      <c r="C8" s="49" t="s">
        <v>23</v>
      </c>
    </row>
    <row r="9" ht="26" customHeight="1" spans="1:3">
      <c r="A9" s="97"/>
      <c r="B9" s="107" t="s">
        <v>24</v>
      </c>
      <c r="C9" s="49" t="s">
        <v>25</v>
      </c>
    </row>
    <row r="10" ht="26" customHeight="1" spans="1:3">
      <c r="A10" s="97"/>
      <c r="B10" s="107" t="s">
        <v>26</v>
      </c>
      <c r="C10" s="49" t="s">
        <v>27</v>
      </c>
    </row>
    <row r="11" ht="26" customHeight="1" spans="1:3">
      <c r="A11" s="97"/>
      <c r="B11" s="107" t="s">
        <v>28</v>
      </c>
      <c r="C11" s="49" t="s">
        <v>29</v>
      </c>
    </row>
    <row r="12" ht="26" customHeight="1" spans="1:3">
      <c r="A12" s="97"/>
      <c r="B12" s="107" t="s">
        <v>30</v>
      </c>
      <c r="C12" s="49"/>
    </row>
    <row r="13" ht="26" customHeight="1" spans="1:3">
      <c r="A13" s="10"/>
      <c r="B13" s="107" t="s">
        <v>31</v>
      </c>
      <c r="C13" s="49"/>
    </row>
    <row r="14" ht="26" customHeight="1" spans="1:3">
      <c r="A14" s="10"/>
      <c r="B14" s="107" t="s">
        <v>32</v>
      </c>
      <c r="C14" s="108" t="s">
        <v>16</v>
      </c>
    </row>
    <row r="15" ht="26" customHeight="1" spans="2:3">
      <c r="B15" s="109" t="s">
        <v>33</v>
      </c>
      <c r="C15" s="38"/>
    </row>
    <row r="16" ht="26" customHeight="1" spans="2:3">
      <c r="B16" s="109" t="s">
        <v>34</v>
      </c>
      <c r="C16" s="38"/>
    </row>
    <row r="17" ht="26" customHeight="1" spans="2:3">
      <c r="B17" s="109" t="s">
        <v>35</v>
      </c>
      <c r="C17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H27" sqref="H27"/>
    </sheetView>
  </sheetViews>
  <sheetFormatPr defaultColWidth="10" defaultRowHeight="13.5" outlineLevelCol="3"/>
  <cols>
    <col min="1" max="1" width="24.25" customWidth="1"/>
    <col min="2" max="2" width="16.6916666666667" customWidth="1"/>
    <col min="3" max="3" width="26.6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26" customHeight="1" spans="1:4">
      <c r="A2" s="11" t="s">
        <v>36</v>
      </c>
      <c r="B2" s="11"/>
      <c r="C2" s="11"/>
      <c r="D2" s="11"/>
    </row>
    <row r="3" ht="22.75" customHeight="1" spans="1:4">
      <c r="A3" s="97"/>
      <c r="B3" s="97"/>
      <c r="C3" s="97"/>
      <c r="D3" s="98" t="s">
        <v>37</v>
      </c>
    </row>
    <row r="4" ht="18" customHeight="1" spans="1:4">
      <c r="A4" s="76" t="s">
        <v>38</v>
      </c>
      <c r="B4" s="76"/>
      <c r="C4" s="76" t="s">
        <v>39</v>
      </c>
      <c r="D4" s="76"/>
    </row>
    <row r="5" ht="18" customHeight="1" spans="1:4">
      <c r="A5" s="76" t="s">
        <v>40</v>
      </c>
      <c r="B5" s="76" t="s">
        <v>41</v>
      </c>
      <c r="C5" s="76" t="s">
        <v>40</v>
      </c>
      <c r="D5" s="76" t="s">
        <v>41</v>
      </c>
    </row>
    <row r="6" ht="18" customHeight="1" spans="1:4">
      <c r="A6" s="99" t="s">
        <v>42</v>
      </c>
      <c r="B6" s="100">
        <v>3983626.45</v>
      </c>
      <c r="C6" s="99" t="s">
        <v>43</v>
      </c>
      <c r="D6" s="84"/>
    </row>
    <row r="7" ht="18" customHeight="1" spans="1:4">
      <c r="A7" s="99" t="s">
        <v>44</v>
      </c>
      <c r="B7" s="84"/>
      <c r="C7" s="99" t="s">
        <v>45</v>
      </c>
      <c r="D7" s="100"/>
    </row>
    <row r="8" ht="18" customHeight="1" spans="1:4">
      <c r="A8" s="99" t="s">
        <v>46</v>
      </c>
      <c r="B8" s="84"/>
      <c r="C8" s="99" t="s">
        <v>47</v>
      </c>
      <c r="D8" s="100"/>
    </row>
    <row r="9" ht="18" customHeight="1" spans="1:4">
      <c r="A9" s="99" t="s">
        <v>48</v>
      </c>
      <c r="B9" s="84"/>
      <c r="C9" s="99" t="s">
        <v>49</v>
      </c>
      <c r="D9" s="100"/>
    </row>
    <row r="10" ht="18" customHeight="1" spans="1:4">
      <c r="A10" s="99" t="s">
        <v>50</v>
      </c>
      <c r="B10" s="84"/>
      <c r="C10" s="99" t="s">
        <v>51</v>
      </c>
      <c r="D10" s="100"/>
    </row>
    <row r="11" ht="18" customHeight="1" spans="1:4">
      <c r="A11" s="99" t="s">
        <v>52</v>
      </c>
      <c r="B11" s="84"/>
      <c r="C11" s="99" t="s">
        <v>53</v>
      </c>
      <c r="D11" s="100"/>
    </row>
    <row r="12" ht="18" customHeight="1" spans="1:4">
      <c r="A12" s="99" t="s">
        <v>54</v>
      </c>
      <c r="B12" s="84"/>
      <c r="C12" s="99" t="s">
        <v>55</v>
      </c>
      <c r="D12" s="100"/>
    </row>
    <row r="13" ht="18" customHeight="1" spans="1:4">
      <c r="A13" s="99" t="s">
        <v>56</v>
      </c>
      <c r="B13" s="84"/>
      <c r="C13" s="99" t="s">
        <v>57</v>
      </c>
      <c r="D13" s="100">
        <v>386200.58</v>
      </c>
    </row>
    <row r="14" ht="18" customHeight="1" spans="1:4">
      <c r="A14" s="99" t="s">
        <v>58</v>
      </c>
      <c r="B14" s="84"/>
      <c r="C14" s="99" t="s">
        <v>59</v>
      </c>
      <c r="D14" s="100"/>
    </row>
    <row r="15" ht="18" customHeight="1" spans="1:4">
      <c r="A15" s="99"/>
      <c r="B15" s="101"/>
      <c r="C15" s="99" t="s">
        <v>60</v>
      </c>
      <c r="D15" s="100">
        <v>196721.77</v>
      </c>
    </row>
    <row r="16" ht="18" customHeight="1" spans="1:4">
      <c r="A16" s="99"/>
      <c r="B16" s="101"/>
      <c r="C16" s="99" t="s">
        <v>61</v>
      </c>
      <c r="D16" s="100"/>
    </row>
    <row r="17" ht="18" customHeight="1" spans="1:4">
      <c r="A17" s="99"/>
      <c r="B17" s="101"/>
      <c r="C17" s="99" t="s">
        <v>62</v>
      </c>
      <c r="D17" s="100"/>
    </row>
    <row r="18" ht="18" customHeight="1" spans="1:4">
      <c r="A18" s="99"/>
      <c r="B18" s="101"/>
      <c r="C18" s="99" t="s">
        <v>63</v>
      </c>
      <c r="D18" s="100"/>
    </row>
    <row r="19" ht="18" customHeight="1" spans="1:4">
      <c r="A19" s="99"/>
      <c r="B19" s="101"/>
      <c r="C19" s="99" t="s">
        <v>64</v>
      </c>
      <c r="D19" s="100"/>
    </row>
    <row r="20" ht="18" customHeight="1" spans="1:4">
      <c r="A20" s="102"/>
      <c r="B20" s="103"/>
      <c r="C20" s="99" t="s">
        <v>65</v>
      </c>
      <c r="D20" s="100"/>
    </row>
    <row r="21" ht="18" customHeight="1" spans="1:4">
      <c r="A21" s="102"/>
      <c r="B21" s="103"/>
      <c r="C21" s="99" t="s">
        <v>66</v>
      </c>
      <c r="D21" s="100"/>
    </row>
    <row r="22" ht="18" customHeight="1" spans="1:4">
      <c r="A22" s="102"/>
      <c r="B22" s="103"/>
      <c r="C22" s="99" t="s">
        <v>67</v>
      </c>
      <c r="D22" s="100"/>
    </row>
    <row r="23" ht="18" customHeight="1" spans="1:4">
      <c r="A23" s="102"/>
      <c r="B23" s="103"/>
      <c r="C23" s="99" t="s">
        <v>68</v>
      </c>
      <c r="D23" s="100"/>
    </row>
    <row r="24" ht="18" customHeight="1" spans="1:4">
      <c r="A24" s="102"/>
      <c r="B24" s="103"/>
      <c r="C24" s="99" t="s">
        <v>69</v>
      </c>
      <c r="D24" s="100"/>
    </row>
    <row r="25" ht="18" customHeight="1" spans="1:4">
      <c r="A25" s="99"/>
      <c r="B25" s="101"/>
      <c r="C25" s="99" t="s">
        <v>70</v>
      </c>
      <c r="D25" s="100"/>
    </row>
    <row r="26" ht="18" customHeight="1" spans="1:4">
      <c r="A26" s="99"/>
      <c r="B26" s="101"/>
      <c r="C26" s="99" t="s">
        <v>71</v>
      </c>
      <c r="D26" s="100"/>
    </row>
    <row r="27" ht="18" customHeight="1" spans="1:4">
      <c r="A27" s="99"/>
      <c r="B27" s="101"/>
      <c r="C27" s="99" t="s">
        <v>72</v>
      </c>
      <c r="D27" s="100"/>
    </row>
    <row r="28" ht="18" customHeight="1" spans="1:4">
      <c r="A28" s="102"/>
      <c r="B28" s="103"/>
      <c r="C28" s="99" t="s">
        <v>73</v>
      </c>
      <c r="D28" s="100">
        <v>3400704.095</v>
      </c>
    </row>
    <row r="29" ht="18" customHeight="1" spans="1:4">
      <c r="A29" s="102"/>
      <c r="B29" s="103"/>
      <c r="C29" s="99" t="s">
        <v>74</v>
      </c>
      <c r="D29" s="100"/>
    </row>
    <row r="30" ht="18" customHeight="1" spans="1:4">
      <c r="A30" s="102"/>
      <c r="B30" s="103"/>
      <c r="C30" s="99" t="s">
        <v>75</v>
      </c>
      <c r="D30" s="100"/>
    </row>
    <row r="31" ht="18" customHeight="1" spans="1:4">
      <c r="A31" s="102"/>
      <c r="B31" s="103"/>
      <c r="C31" s="99" t="s">
        <v>76</v>
      </c>
      <c r="D31" s="100"/>
    </row>
    <row r="32" ht="18" customHeight="1" spans="1:4">
      <c r="A32" s="102"/>
      <c r="B32" s="103"/>
      <c r="C32" s="99" t="s">
        <v>77</v>
      </c>
      <c r="D32" s="100"/>
    </row>
    <row r="33" ht="18" customHeight="1" spans="1:4">
      <c r="A33" s="99"/>
      <c r="B33" s="99"/>
      <c r="C33" s="99" t="s">
        <v>78</v>
      </c>
      <c r="D33" s="100"/>
    </row>
    <row r="34" ht="18" customHeight="1" spans="1:4">
      <c r="A34" s="99"/>
      <c r="B34" s="99"/>
      <c r="C34" s="99" t="s">
        <v>79</v>
      </c>
      <c r="D34" s="100"/>
    </row>
    <row r="35" ht="18" customHeight="1" spans="1:4">
      <c r="A35" s="99"/>
      <c r="B35" s="99"/>
      <c r="C35" s="99" t="s">
        <v>80</v>
      </c>
      <c r="D35" s="100"/>
    </row>
    <row r="36" ht="18" customHeight="1" spans="1:4">
      <c r="A36" s="99"/>
      <c r="B36" s="99"/>
      <c r="C36" s="99"/>
      <c r="D36" s="99"/>
    </row>
    <row r="37" ht="18" customHeight="1" spans="1:4">
      <c r="A37" s="99"/>
      <c r="B37" s="99"/>
      <c r="C37" s="99"/>
      <c r="D37" s="99"/>
    </row>
    <row r="38" ht="18" customHeight="1" spans="1:4">
      <c r="A38" s="99"/>
      <c r="B38" s="99"/>
      <c r="C38" s="99"/>
      <c r="D38" s="99"/>
    </row>
    <row r="39" ht="18" customHeight="1" spans="1:4">
      <c r="A39" s="102" t="s">
        <v>81</v>
      </c>
      <c r="B39" s="103">
        <f>SUM(B6:B14)</f>
        <v>3983626.45</v>
      </c>
      <c r="C39" s="102" t="s">
        <v>82</v>
      </c>
      <c r="D39" s="103">
        <f>SUM(D6:D38)</f>
        <v>3983626.445</v>
      </c>
    </row>
    <row r="40" ht="18" customHeight="1" spans="1:4">
      <c r="A40" s="102" t="s">
        <v>83</v>
      </c>
      <c r="B40" s="103"/>
      <c r="C40" s="102" t="s">
        <v>84</v>
      </c>
      <c r="D40" s="103"/>
    </row>
    <row r="41" ht="18" customHeight="1" spans="1:4">
      <c r="A41" s="99"/>
      <c r="B41" s="101"/>
      <c r="C41" s="99"/>
      <c r="D41" s="101"/>
    </row>
    <row r="42" ht="18" customHeight="1" spans="1:4">
      <c r="A42" s="102" t="s">
        <v>85</v>
      </c>
      <c r="B42" s="103">
        <f>B39+B40</f>
        <v>3983626.45</v>
      </c>
      <c r="C42" s="102" t="s">
        <v>86</v>
      </c>
      <c r="D42" s="103">
        <f>D39+D40</f>
        <v>3983626.445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C7" sqref="C7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0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91" t="s">
        <v>88</v>
      </c>
      <c r="B5" s="92">
        <f>B6+B7</f>
        <v>3983626.45</v>
      </c>
      <c r="C5" s="18"/>
    </row>
    <row r="6" s="17" customFormat="1" ht="25" customHeight="1" spans="1:3">
      <c r="A6" s="91" t="s">
        <v>89</v>
      </c>
      <c r="B6" s="93">
        <v>3983626.45</v>
      </c>
      <c r="C6" s="18"/>
    </row>
    <row r="7" s="17" customFormat="1" ht="25" customHeight="1" spans="1:3">
      <c r="A7" s="91" t="s">
        <v>90</v>
      </c>
      <c r="B7" s="93"/>
      <c r="C7" s="18"/>
    </row>
    <row r="8" s="17" customFormat="1" ht="25" customHeight="1" spans="1:3">
      <c r="A8" s="91" t="s">
        <v>91</v>
      </c>
      <c r="B8" s="93"/>
      <c r="C8" s="18"/>
    </row>
    <row r="9" s="17" customFormat="1" ht="25" customHeight="1" spans="1:3">
      <c r="A9" s="91" t="s">
        <v>92</v>
      </c>
      <c r="B9" s="93"/>
      <c r="C9" s="18"/>
    </row>
    <row r="10" s="17" customFormat="1" ht="25" customHeight="1" spans="1:3">
      <c r="A10" s="91" t="s">
        <v>93</v>
      </c>
      <c r="B10" s="93"/>
      <c r="C10" s="18"/>
    </row>
    <row r="11" s="17" customFormat="1" ht="25" customHeight="1" spans="1:3">
      <c r="A11" s="91" t="s">
        <v>94</v>
      </c>
      <c r="B11" s="93">
        <f>SUM(B12:B14)</f>
        <v>0</v>
      </c>
      <c r="C11" s="18"/>
    </row>
    <row r="12" s="17" customFormat="1" ht="25" customHeight="1" spans="1:3">
      <c r="A12" s="91" t="s">
        <v>95</v>
      </c>
      <c r="B12" s="93"/>
      <c r="C12" s="18"/>
    </row>
    <row r="13" s="17" customFormat="1" ht="25" customHeight="1" spans="1:3">
      <c r="A13" s="91" t="s">
        <v>96</v>
      </c>
      <c r="B13" s="93"/>
      <c r="C13" s="18"/>
    </row>
    <row r="14" s="17" customFormat="1" ht="25" customHeight="1" spans="1:3">
      <c r="A14" s="91" t="s">
        <v>97</v>
      </c>
      <c r="B14" s="93"/>
      <c r="C14" s="18"/>
    </row>
    <row r="15" s="17" customFormat="1" ht="25" customHeight="1" spans="1:3">
      <c r="A15" s="91" t="s">
        <v>98</v>
      </c>
      <c r="B15" s="93"/>
      <c r="C15" s="18"/>
    </row>
    <row r="16" s="17" customFormat="1" ht="25" customHeight="1" spans="1:3">
      <c r="A16" s="91" t="s">
        <v>99</v>
      </c>
      <c r="B16" s="93"/>
      <c r="C16" s="18"/>
    </row>
    <row r="17" s="17" customFormat="1" ht="25" customHeight="1" spans="1:3">
      <c r="A17" s="91" t="s">
        <v>100</v>
      </c>
      <c r="B17" s="93"/>
      <c r="C17" s="18"/>
    </row>
    <row r="18" s="17" customFormat="1" ht="25" customHeight="1" spans="1:3">
      <c r="A18" s="91" t="s">
        <v>101</v>
      </c>
      <c r="B18" s="93"/>
      <c r="C18" s="18"/>
    </row>
    <row r="19" s="17" customFormat="1" ht="25" customHeight="1" spans="1:3">
      <c r="A19" s="91" t="s">
        <v>102</v>
      </c>
      <c r="B19" s="92">
        <f>B20+B23+B26+B27</f>
        <v>0</v>
      </c>
      <c r="C19" s="18"/>
    </row>
    <row r="20" s="17" customFormat="1" ht="25" customHeight="1" spans="1:3">
      <c r="A20" s="91" t="s">
        <v>103</v>
      </c>
      <c r="B20" s="92">
        <f>B21+B22</f>
        <v>0</v>
      </c>
      <c r="C20" s="18"/>
    </row>
    <row r="21" s="17" customFormat="1" ht="25" customHeight="1" spans="1:3">
      <c r="A21" s="91" t="s">
        <v>104</v>
      </c>
      <c r="B21" s="92"/>
      <c r="C21" s="18"/>
    </row>
    <row r="22" s="17" customFormat="1" ht="25" customHeight="1" spans="1:3">
      <c r="A22" s="91" t="s">
        <v>105</v>
      </c>
      <c r="B22" s="92"/>
      <c r="C22" s="18"/>
    </row>
    <row r="23" s="17" customFormat="1" ht="25" customHeight="1" spans="1:3">
      <c r="A23" s="91" t="s">
        <v>106</v>
      </c>
      <c r="B23" s="92">
        <f>B24+B25</f>
        <v>0</v>
      </c>
      <c r="C23" s="18"/>
    </row>
    <row r="24" s="17" customFormat="1" ht="25" customHeight="1" spans="1:3">
      <c r="A24" s="91" t="s">
        <v>107</v>
      </c>
      <c r="B24" s="92"/>
      <c r="C24" s="18"/>
    </row>
    <row r="25" s="17" customFormat="1" ht="25" customHeight="1" spans="1:3">
      <c r="A25" s="91" t="s">
        <v>108</v>
      </c>
      <c r="B25" s="92"/>
      <c r="C25" s="18"/>
    </row>
    <row r="26" s="17" customFormat="1" ht="25" customHeight="1" spans="1:3">
      <c r="A26" s="91" t="s">
        <v>109</v>
      </c>
      <c r="B26" s="92"/>
      <c r="C26" s="18"/>
    </row>
    <row r="27" s="17" customFormat="1" ht="25" customHeight="1" spans="1:3">
      <c r="A27" s="91" t="s">
        <v>110</v>
      </c>
      <c r="B27" s="92"/>
      <c r="C27" s="18"/>
    </row>
    <row r="28" ht="25" customHeight="1" spans="1:2">
      <c r="A28" s="94"/>
      <c r="B28" s="92"/>
    </row>
    <row r="29" s="17" customFormat="1" ht="25" customHeight="1" spans="1:3">
      <c r="A29" s="95" t="s">
        <v>111</v>
      </c>
      <c r="B29" s="96">
        <f>B5+B8+B11+B15+B16+B17+B18+B19</f>
        <v>3983626.45</v>
      </c>
      <c r="C29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B15" sqref="B15"/>
    </sheetView>
  </sheetViews>
  <sheetFormatPr defaultColWidth="10" defaultRowHeight="13.5" outlineLevelCol="4"/>
  <cols>
    <col min="1" max="1" width="10.875" customWidth="1"/>
    <col min="2" max="2" width="27.375" customWidth="1"/>
    <col min="3" max="3" width="14.625" customWidth="1"/>
    <col min="4" max="4" width="14.75" customWidth="1"/>
    <col min="5" max="5" width="16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30" t="s">
        <v>113</v>
      </c>
      <c r="B4" s="30" t="s">
        <v>114</v>
      </c>
      <c r="C4" s="30" t="s">
        <v>115</v>
      </c>
      <c r="D4" s="30" t="s">
        <v>116</v>
      </c>
      <c r="E4" s="30" t="s">
        <v>117</v>
      </c>
    </row>
    <row r="5" ht="22.75" customHeight="1" spans="1:5">
      <c r="A5" s="30"/>
      <c r="B5" s="30"/>
      <c r="C5" s="30"/>
      <c r="D5" s="30"/>
      <c r="E5" s="30"/>
    </row>
    <row r="6" ht="23" customHeight="1" spans="1:5">
      <c r="A6" s="56"/>
      <c r="B6" s="56" t="s">
        <v>118</v>
      </c>
      <c r="C6" s="68">
        <f>D6+E6</f>
        <v>3983626.445</v>
      </c>
      <c r="D6" s="69">
        <f>D7+D13+D16</f>
        <v>3783626.445</v>
      </c>
      <c r="E6" s="37">
        <v>200000</v>
      </c>
    </row>
    <row r="7" ht="23" customHeight="1" spans="1:5">
      <c r="A7" s="70" t="s">
        <v>119</v>
      </c>
      <c r="B7" s="71" t="s">
        <v>120</v>
      </c>
      <c r="C7" s="72">
        <v>386200.58</v>
      </c>
      <c r="D7" s="72">
        <v>386200.58</v>
      </c>
      <c r="E7" s="72"/>
    </row>
    <row r="8" ht="23" customHeight="1" spans="1:5">
      <c r="A8" s="70" t="s">
        <v>121</v>
      </c>
      <c r="B8" s="71" t="s">
        <v>122</v>
      </c>
      <c r="C8" s="72">
        <v>367991.04</v>
      </c>
      <c r="D8" s="72">
        <v>367991.04</v>
      </c>
      <c r="E8" s="72"/>
    </row>
    <row r="9" ht="23" customHeight="1" spans="1:5">
      <c r="A9" s="73" t="s">
        <v>123</v>
      </c>
      <c r="B9" s="74" t="s">
        <v>124</v>
      </c>
      <c r="C9" s="75">
        <v>95798.4</v>
      </c>
      <c r="D9" s="75">
        <v>95798.4</v>
      </c>
      <c r="E9" s="75"/>
    </row>
    <row r="10" ht="23" customHeight="1" spans="1:5">
      <c r="A10" s="73" t="s">
        <v>125</v>
      </c>
      <c r="B10" s="74" t="s">
        <v>126</v>
      </c>
      <c r="C10" s="75">
        <v>272192.64</v>
      </c>
      <c r="D10" s="75">
        <v>272192.64</v>
      </c>
      <c r="E10" s="75"/>
    </row>
    <row r="11" ht="23" customHeight="1" spans="1:5">
      <c r="A11" s="70" t="s">
        <v>127</v>
      </c>
      <c r="B11" s="71" t="s">
        <v>128</v>
      </c>
      <c r="C11" s="72">
        <v>18209.54</v>
      </c>
      <c r="D11" s="72">
        <v>18209.54</v>
      </c>
      <c r="E11" s="38"/>
    </row>
    <row r="12" ht="23" customHeight="1" spans="1:5">
      <c r="A12" s="73" t="s">
        <v>129</v>
      </c>
      <c r="B12" s="74" t="s">
        <v>130</v>
      </c>
      <c r="C12" s="75">
        <v>18209.54</v>
      </c>
      <c r="D12" s="75">
        <v>18209.54</v>
      </c>
      <c r="E12" s="38"/>
    </row>
    <row r="13" ht="23" customHeight="1" spans="1:5">
      <c r="A13" s="70" t="s">
        <v>131</v>
      </c>
      <c r="B13" s="71" t="s">
        <v>132</v>
      </c>
      <c r="C13" s="72">
        <v>196721.77</v>
      </c>
      <c r="D13" s="72">
        <v>196721.77</v>
      </c>
      <c r="E13" s="38"/>
    </row>
    <row r="14" ht="23" customHeight="1" spans="1:5">
      <c r="A14" s="70" t="s">
        <v>133</v>
      </c>
      <c r="B14" s="71" t="s">
        <v>134</v>
      </c>
      <c r="C14" s="72">
        <v>196721.77</v>
      </c>
      <c r="D14" s="72">
        <v>196721.77</v>
      </c>
      <c r="E14" s="38"/>
    </row>
    <row r="15" ht="23" customHeight="1" spans="1:5">
      <c r="A15" s="73" t="s">
        <v>135</v>
      </c>
      <c r="B15" s="74" t="s">
        <v>136</v>
      </c>
      <c r="C15" s="75">
        <v>196721.77</v>
      </c>
      <c r="D15" s="75">
        <v>196721.77</v>
      </c>
      <c r="E15" s="38"/>
    </row>
    <row r="16" ht="23" customHeight="1" spans="1:5">
      <c r="A16" s="70" t="s">
        <v>137</v>
      </c>
      <c r="B16" s="71" t="s">
        <v>138</v>
      </c>
      <c r="C16" s="37">
        <f>C17+C20+C22</f>
        <v>3400704.095</v>
      </c>
      <c r="D16" s="37">
        <v>3200704.095</v>
      </c>
      <c r="E16" s="37">
        <v>200000</v>
      </c>
    </row>
    <row r="17" ht="23" customHeight="1" spans="1:5">
      <c r="A17" s="70" t="s">
        <v>139</v>
      </c>
      <c r="B17" s="71" t="s">
        <v>140</v>
      </c>
      <c r="C17" s="37">
        <v>3400704.095</v>
      </c>
      <c r="D17" s="37">
        <v>3200704.095</v>
      </c>
      <c r="E17" s="37">
        <v>200000</v>
      </c>
    </row>
    <row r="18" ht="23" customHeight="1" spans="1:5">
      <c r="A18" s="73" t="s">
        <v>141</v>
      </c>
      <c r="B18" s="74" t="s">
        <v>142</v>
      </c>
      <c r="C18" s="38">
        <v>3400704.095</v>
      </c>
      <c r="D18" s="38">
        <v>3200704.095</v>
      </c>
      <c r="E18" s="38">
        <v>200000</v>
      </c>
    </row>
    <row r="19" ht="23" customHeight="1" spans="1:5">
      <c r="A19" s="73"/>
      <c r="B19" s="74"/>
      <c r="C19" s="38"/>
      <c r="D19" s="38"/>
      <c r="E19" s="38"/>
    </row>
    <row r="20" ht="23" customHeight="1" spans="1:5">
      <c r="A20" s="70"/>
      <c r="B20" s="71"/>
      <c r="C20" s="37"/>
      <c r="D20" s="37"/>
      <c r="E20" s="37"/>
    </row>
    <row r="21" ht="23" customHeight="1" spans="1:5">
      <c r="A21" s="73"/>
      <c r="B21" s="74"/>
      <c r="C21" s="38"/>
      <c r="D21" s="38"/>
      <c r="E21" s="38"/>
    </row>
    <row r="22" ht="23" customHeight="1" spans="1:5">
      <c r="A22" s="70"/>
      <c r="B22" s="71"/>
      <c r="C22" s="37"/>
      <c r="D22" s="37"/>
      <c r="E22" s="37"/>
    </row>
    <row r="23" ht="23" customHeight="1" spans="1:5">
      <c r="A23" s="73"/>
      <c r="B23" s="89"/>
      <c r="C23" s="38"/>
      <c r="D23" s="38"/>
      <c r="E23" s="38"/>
    </row>
    <row r="24" ht="23" customHeight="1" spans="1:5">
      <c r="A24" s="24"/>
      <c r="B24" s="74"/>
      <c r="C24" s="38"/>
      <c r="D24" s="38"/>
      <c r="E24" s="38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29" sqref="C2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8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2" t="s">
        <v>37</v>
      </c>
      <c r="D3" s="52"/>
      <c r="E3" s="12"/>
      <c r="F3" s="12"/>
      <c r="G3" s="12"/>
    </row>
    <row r="4" ht="21" customHeight="1" spans="1:7">
      <c r="A4" s="76" t="s">
        <v>38</v>
      </c>
      <c r="B4" s="76"/>
      <c r="C4" s="76" t="s">
        <v>39</v>
      </c>
      <c r="D4" s="76"/>
      <c r="E4" s="12"/>
      <c r="F4" s="12"/>
      <c r="G4" s="12"/>
    </row>
    <row r="5" ht="21" customHeight="1" spans="1:7">
      <c r="A5" s="76" t="s">
        <v>40</v>
      </c>
      <c r="B5" s="76" t="s">
        <v>41</v>
      </c>
      <c r="C5" s="76" t="s">
        <v>40</v>
      </c>
      <c r="D5" s="76" t="s">
        <v>118</v>
      </c>
      <c r="E5" s="12"/>
      <c r="F5" s="12"/>
      <c r="G5" s="12"/>
    </row>
    <row r="6" ht="21" customHeight="1" spans="1:7">
      <c r="A6" s="15" t="s">
        <v>144</v>
      </c>
      <c r="B6" s="83">
        <v>3983626.45</v>
      </c>
      <c r="C6" s="15" t="s">
        <v>145</v>
      </c>
      <c r="D6" s="83">
        <v>18179149.38</v>
      </c>
      <c r="E6" s="12"/>
      <c r="F6" s="12"/>
      <c r="G6" s="12"/>
    </row>
    <row r="7" ht="21" customHeight="1" spans="1:7">
      <c r="A7" s="15" t="s">
        <v>146</v>
      </c>
      <c r="B7" s="84"/>
      <c r="C7" s="15" t="s">
        <v>147</v>
      </c>
      <c r="D7" s="84"/>
      <c r="E7" s="12"/>
      <c r="F7" s="12"/>
      <c r="G7" s="12"/>
    </row>
    <row r="8" ht="21" customHeight="1" spans="1:7">
      <c r="A8" s="15" t="s">
        <v>148</v>
      </c>
      <c r="B8" s="84"/>
      <c r="C8" s="15" t="s">
        <v>149</v>
      </c>
      <c r="D8" s="84"/>
      <c r="E8" s="12"/>
      <c r="F8" s="12"/>
      <c r="G8" s="12"/>
    </row>
    <row r="9" ht="21" customHeight="1" spans="1:7">
      <c r="A9" s="15" t="s">
        <v>150</v>
      </c>
      <c r="B9" s="84"/>
      <c r="C9" s="15" t="s">
        <v>151</v>
      </c>
      <c r="D9" s="84"/>
      <c r="E9" s="12"/>
      <c r="F9" s="12"/>
      <c r="G9" s="12"/>
    </row>
    <row r="10" ht="21" customHeight="1" spans="1:7">
      <c r="A10" s="15"/>
      <c r="B10" s="85"/>
      <c r="C10" s="15" t="s">
        <v>152</v>
      </c>
      <c r="D10" s="84"/>
      <c r="E10" s="12"/>
      <c r="F10" s="12"/>
      <c r="G10" s="12"/>
    </row>
    <row r="11" ht="21" customHeight="1" spans="1:7">
      <c r="A11" s="15"/>
      <c r="B11" s="85"/>
      <c r="C11" s="15" t="s">
        <v>153</v>
      </c>
      <c r="D11" s="84"/>
      <c r="E11" s="12"/>
      <c r="F11" s="12"/>
      <c r="G11" s="12"/>
    </row>
    <row r="12" ht="21" customHeight="1" spans="1:7">
      <c r="A12" s="15"/>
      <c r="B12" s="85"/>
      <c r="C12" s="15" t="s">
        <v>154</v>
      </c>
      <c r="D12" s="84"/>
      <c r="E12" s="12"/>
      <c r="F12" s="12"/>
      <c r="G12" s="12"/>
    </row>
    <row r="13" ht="21" customHeight="1" spans="1:7">
      <c r="A13" s="49"/>
      <c r="B13" s="81"/>
      <c r="C13" s="15" t="s">
        <v>155</v>
      </c>
      <c r="D13" s="84"/>
      <c r="E13" s="12"/>
      <c r="F13" s="12"/>
      <c r="G13" s="12"/>
    </row>
    <row r="14" ht="21" customHeight="1" spans="1:7">
      <c r="A14" s="15"/>
      <c r="B14" s="85"/>
      <c r="C14" s="15" t="s">
        <v>156</v>
      </c>
      <c r="D14" s="83">
        <v>386200.58</v>
      </c>
      <c r="E14" s="12"/>
      <c r="F14" s="12"/>
      <c r="G14" s="51"/>
    </row>
    <row r="15" ht="21" customHeight="1" spans="1:7">
      <c r="A15" s="15"/>
      <c r="B15" s="85"/>
      <c r="C15" s="15" t="s">
        <v>157</v>
      </c>
      <c r="D15" s="83"/>
      <c r="E15" s="12"/>
      <c r="F15" s="12"/>
      <c r="G15" s="12"/>
    </row>
    <row r="16" ht="21" customHeight="1" spans="1:7">
      <c r="A16" s="15"/>
      <c r="B16" s="85"/>
      <c r="C16" s="15" t="s">
        <v>158</v>
      </c>
      <c r="D16" s="83">
        <v>196721.77</v>
      </c>
      <c r="E16" s="12"/>
      <c r="F16" s="12"/>
      <c r="G16" s="12"/>
    </row>
    <row r="17" ht="21" customHeight="1" spans="1:7">
      <c r="A17" s="15"/>
      <c r="B17" s="85"/>
      <c r="C17" s="15" t="s">
        <v>159</v>
      </c>
      <c r="D17" s="83"/>
      <c r="E17" s="12"/>
      <c r="F17" s="12"/>
      <c r="G17" s="12"/>
    </row>
    <row r="18" ht="21" customHeight="1" spans="1:7">
      <c r="A18" s="15"/>
      <c r="B18" s="85"/>
      <c r="C18" s="15" t="s">
        <v>160</v>
      </c>
      <c r="D18" s="83"/>
      <c r="E18" s="12"/>
      <c r="F18" s="12"/>
      <c r="G18" s="12"/>
    </row>
    <row r="19" ht="21" customHeight="1" spans="1:7">
      <c r="A19" s="15"/>
      <c r="B19" s="15"/>
      <c r="C19" s="15" t="s">
        <v>161</v>
      </c>
      <c r="D19" s="83"/>
      <c r="E19" s="12"/>
      <c r="F19" s="12"/>
      <c r="G19" s="12"/>
    </row>
    <row r="20" ht="21" customHeight="1" spans="1:7">
      <c r="A20" s="15"/>
      <c r="B20" s="15"/>
      <c r="C20" s="15" t="s">
        <v>162</v>
      </c>
      <c r="D20" s="83"/>
      <c r="E20" s="12"/>
      <c r="F20" s="12"/>
      <c r="G20" s="12"/>
    </row>
    <row r="21" ht="21" customHeight="1" spans="1:7">
      <c r="A21" s="15"/>
      <c r="B21" s="15"/>
      <c r="C21" s="15" t="s">
        <v>163</v>
      </c>
      <c r="D21" s="83"/>
      <c r="E21" s="12"/>
      <c r="F21" s="12"/>
      <c r="G21" s="12"/>
    </row>
    <row r="22" ht="21" customHeight="1" spans="1:7">
      <c r="A22" s="15"/>
      <c r="B22" s="15"/>
      <c r="C22" s="15" t="s">
        <v>164</v>
      </c>
      <c r="D22" s="83"/>
      <c r="E22" s="12"/>
      <c r="F22" s="12"/>
      <c r="G22" s="12"/>
    </row>
    <row r="23" ht="21" customHeight="1" spans="1:7">
      <c r="A23" s="15"/>
      <c r="B23" s="15"/>
      <c r="C23" s="15" t="s">
        <v>165</v>
      </c>
      <c r="D23" s="83"/>
      <c r="E23" s="12"/>
      <c r="F23" s="12"/>
      <c r="G23" s="12"/>
    </row>
    <row r="24" ht="21" customHeight="1" spans="1:7">
      <c r="A24" s="15"/>
      <c r="B24" s="15"/>
      <c r="C24" s="15" t="s">
        <v>166</v>
      </c>
      <c r="D24" s="83"/>
      <c r="E24" s="12"/>
      <c r="F24" s="12"/>
      <c r="G24" s="12"/>
    </row>
    <row r="25" ht="21" customHeight="1" spans="1:7">
      <c r="A25" s="15"/>
      <c r="B25" s="15"/>
      <c r="C25" s="15" t="s">
        <v>167</v>
      </c>
      <c r="D25" s="83"/>
      <c r="E25" s="12"/>
      <c r="F25" s="12"/>
      <c r="G25" s="12"/>
    </row>
    <row r="26" ht="21" customHeight="1" spans="1:7">
      <c r="A26" s="15"/>
      <c r="B26" s="15"/>
      <c r="C26" s="15" t="s">
        <v>168</v>
      </c>
      <c r="D26" s="83"/>
      <c r="E26" s="12"/>
      <c r="F26" s="12"/>
      <c r="G26" s="12"/>
    </row>
    <row r="27" ht="21" customHeight="1" spans="1:7">
      <c r="A27" s="15"/>
      <c r="B27" s="15"/>
      <c r="C27" s="15" t="s">
        <v>169</v>
      </c>
      <c r="D27" s="83"/>
      <c r="E27" s="12"/>
      <c r="F27" s="12"/>
      <c r="G27" s="12"/>
    </row>
    <row r="28" ht="21" customHeight="1" spans="1:7">
      <c r="A28" s="15"/>
      <c r="B28" s="15"/>
      <c r="C28" s="15" t="s">
        <v>170</v>
      </c>
      <c r="D28" s="83"/>
      <c r="E28" s="12"/>
      <c r="F28" s="12"/>
      <c r="G28" s="12"/>
    </row>
    <row r="29" ht="21" customHeight="1" spans="1:7">
      <c r="A29" s="15"/>
      <c r="B29" s="15"/>
      <c r="C29" s="15" t="s">
        <v>171</v>
      </c>
      <c r="D29" s="86">
        <v>3400704.095</v>
      </c>
      <c r="E29" s="12"/>
      <c r="F29" s="12"/>
      <c r="G29" s="12"/>
    </row>
    <row r="30" ht="21" customHeight="1" spans="1:7">
      <c r="A30" s="15"/>
      <c r="B30" s="15"/>
      <c r="C30" s="15" t="s">
        <v>172</v>
      </c>
      <c r="D30" s="83"/>
      <c r="E30" s="12"/>
      <c r="F30" s="12"/>
      <c r="G30" s="12"/>
    </row>
    <row r="31" ht="21" customHeight="1" spans="1:7">
      <c r="A31" s="15"/>
      <c r="B31" s="15"/>
      <c r="C31" s="15" t="s">
        <v>173</v>
      </c>
      <c r="D31" s="83"/>
      <c r="E31" s="12"/>
      <c r="F31" s="12"/>
      <c r="G31" s="12"/>
    </row>
    <row r="32" ht="21" customHeight="1" spans="1:7">
      <c r="A32" s="15"/>
      <c r="B32" s="15"/>
      <c r="C32" s="15" t="s">
        <v>174</v>
      </c>
      <c r="D32" s="84"/>
      <c r="E32" s="12"/>
      <c r="F32" s="12"/>
      <c r="G32" s="12"/>
    </row>
    <row r="33" ht="21" customHeight="1" spans="1:7">
      <c r="A33" s="15"/>
      <c r="B33" s="15"/>
      <c r="C33" s="15" t="s">
        <v>175</v>
      </c>
      <c r="D33" s="84"/>
      <c r="E33" s="12"/>
      <c r="F33" s="12"/>
      <c r="G33" s="12"/>
    </row>
    <row r="34" ht="21" customHeight="1" spans="1:7">
      <c r="A34" s="15"/>
      <c r="B34" s="15"/>
      <c r="C34" s="15" t="s">
        <v>176</v>
      </c>
      <c r="D34" s="84"/>
      <c r="E34" s="12"/>
      <c r="F34" s="12"/>
      <c r="G34" s="12"/>
    </row>
    <row r="35" ht="21" customHeight="1" spans="1:7">
      <c r="A35" s="15"/>
      <c r="B35" s="15"/>
      <c r="C35" s="15" t="s">
        <v>177</v>
      </c>
      <c r="D35" s="84"/>
      <c r="E35" s="12"/>
      <c r="F35" s="12"/>
      <c r="G35" s="12"/>
    </row>
    <row r="36" ht="21" customHeight="1" spans="1:7">
      <c r="A36" s="15"/>
      <c r="B36" s="15"/>
      <c r="C36" s="15" t="s">
        <v>178</v>
      </c>
      <c r="D36" s="83"/>
      <c r="E36" s="12"/>
      <c r="F36" s="12"/>
      <c r="G36" s="12"/>
    </row>
    <row r="37" ht="21" customHeight="1" spans="1:7">
      <c r="A37" s="76" t="s">
        <v>179</v>
      </c>
      <c r="B37" s="87">
        <f>B6</f>
        <v>3983626.45</v>
      </c>
      <c r="C37" s="76" t="s">
        <v>180</v>
      </c>
      <c r="D37" s="88">
        <v>3983626.45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3" sqref="D13"/>
    </sheetView>
  </sheetViews>
  <sheetFormatPr defaultColWidth="10" defaultRowHeight="13.5" outlineLevelRow="7"/>
  <cols>
    <col min="1" max="1" width="13.75" customWidth="1"/>
    <col min="2" max="2" width="18.05" customWidth="1"/>
    <col min="3" max="3" width="14.925" customWidth="1"/>
    <col min="4" max="4" width="12.35" customWidth="1"/>
    <col min="5" max="5" width="15.2" customWidth="1"/>
    <col min="6" max="11" width="9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37</v>
      </c>
      <c r="K3" s="52"/>
    </row>
    <row r="4" ht="22.75" customHeight="1" spans="1:11">
      <c r="A4" s="76" t="s">
        <v>182</v>
      </c>
      <c r="B4" s="76" t="s">
        <v>118</v>
      </c>
      <c r="C4" s="76" t="s">
        <v>183</v>
      </c>
      <c r="D4" s="76"/>
      <c r="E4" s="76"/>
      <c r="F4" s="76" t="s">
        <v>184</v>
      </c>
      <c r="G4" s="76"/>
      <c r="H4" s="76"/>
      <c r="I4" s="76" t="s">
        <v>185</v>
      </c>
      <c r="J4" s="76"/>
      <c r="K4" s="76"/>
    </row>
    <row r="5" ht="22.75" customHeight="1" spans="1:11">
      <c r="A5" s="76"/>
      <c r="B5" s="76"/>
      <c r="C5" s="14" t="s">
        <v>118</v>
      </c>
      <c r="D5" s="14" t="s">
        <v>116</v>
      </c>
      <c r="E5" s="14" t="s">
        <v>117</v>
      </c>
      <c r="F5" s="14" t="s">
        <v>118</v>
      </c>
      <c r="G5" s="14" t="s">
        <v>116</v>
      </c>
      <c r="H5" s="14" t="s">
        <v>117</v>
      </c>
      <c r="I5" s="14" t="s">
        <v>118</v>
      </c>
      <c r="J5" s="14" t="s">
        <v>116</v>
      </c>
      <c r="K5" s="14" t="s">
        <v>117</v>
      </c>
    </row>
    <row r="6" ht="22.75" customHeight="1" spans="1:11">
      <c r="A6" s="49" t="s">
        <v>118</v>
      </c>
      <c r="B6" s="77">
        <v>3983626.45</v>
      </c>
      <c r="C6" s="77">
        <v>3983626.45</v>
      </c>
      <c r="D6" s="77">
        <v>3783626.445</v>
      </c>
      <c r="E6" s="77">
        <v>200000</v>
      </c>
      <c r="F6" s="77"/>
      <c r="G6" s="77"/>
      <c r="H6" s="77"/>
      <c r="I6" s="77"/>
      <c r="J6" s="77"/>
      <c r="K6" s="77"/>
    </row>
    <row r="7" ht="22.75" customHeight="1" spans="1:11">
      <c r="A7" s="78" t="s">
        <v>186</v>
      </c>
      <c r="B7" s="79">
        <v>3983626.45</v>
      </c>
      <c r="C7" s="79">
        <v>3983626.45</v>
      </c>
      <c r="D7" s="80">
        <v>3783626.445</v>
      </c>
      <c r="E7" s="79">
        <v>200000</v>
      </c>
      <c r="F7" s="81"/>
      <c r="G7" s="81"/>
      <c r="H7" s="81"/>
      <c r="I7" s="81"/>
      <c r="J7" s="81"/>
      <c r="K7" s="81"/>
    </row>
    <row r="8" ht="22.75" customHeight="1" spans="1:11">
      <c r="A8" s="82"/>
      <c r="B8" s="79"/>
      <c r="C8" s="79"/>
      <c r="D8" s="81"/>
      <c r="E8" s="81"/>
      <c r="F8" s="81"/>
      <c r="G8" s="81"/>
      <c r="H8" s="81"/>
      <c r="I8" s="81"/>
      <c r="J8" s="81"/>
      <c r="K8" s="8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7" sqref="A17"/>
    </sheetView>
  </sheetViews>
  <sheetFormatPr defaultColWidth="10" defaultRowHeight="13.5" outlineLevelCol="4"/>
  <cols>
    <col min="1" max="1" width="21.125" customWidth="1"/>
    <col min="2" max="2" width="36.375" customWidth="1"/>
    <col min="3" max="5" width="21.5" customWidth="1"/>
  </cols>
  <sheetData>
    <row r="1" ht="14.3" customHeight="1" spans="1:1">
      <c r="A1" s="63"/>
    </row>
    <row r="2" ht="36.9" customHeight="1" spans="1:5">
      <c r="A2" s="11" t="s">
        <v>187</v>
      </c>
      <c r="B2" s="11"/>
      <c r="C2" s="11"/>
      <c r="D2" s="11"/>
      <c r="E2" s="11"/>
    </row>
    <row r="3" ht="21.85" customHeight="1" spans="1:5">
      <c r="A3" s="12"/>
      <c r="B3" s="12"/>
      <c r="C3" s="52" t="s">
        <v>37</v>
      </c>
      <c r="D3" s="52"/>
      <c r="E3" s="52"/>
    </row>
    <row r="4" ht="22.75" customHeight="1" spans="1:5">
      <c r="A4" s="53" t="s">
        <v>188</v>
      </c>
      <c r="B4" s="53"/>
      <c r="C4" s="53" t="s">
        <v>183</v>
      </c>
      <c r="D4" s="53"/>
      <c r="E4" s="53"/>
    </row>
    <row r="5" ht="22.75" customHeight="1" spans="1:5">
      <c r="A5" s="64" t="s">
        <v>189</v>
      </c>
      <c r="B5" s="64" t="s">
        <v>190</v>
      </c>
      <c r="C5" s="65" t="s">
        <v>118</v>
      </c>
      <c r="D5" s="64" t="s">
        <v>116</v>
      </c>
      <c r="E5" s="64" t="s">
        <v>117</v>
      </c>
    </row>
    <row r="6" ht="22.75" customHeight="1" spans="1:5">
      <c r="A6" s="66"/>
      <c r="B6" s="67" t="s">
        <v>118</v>
      </c>
      <c r="C6" s="68">
        <v>3983626.445</v>
      </c>
      <c r="D6" s="69">
        <v>3783626.445</v>
      </c>
      <c r="E6" s="37">
        <v>200000</v>
      </c>
    </row>
    <row r="7" ht="21" customHeight="1" spans="1:5">
      <c r="A7" s="70" t="s">
        <v>119</v>
      </c>
      <c r="B7" s="71" t="s">
        <v>120</v>
      </c>
      <c r="C7" s="72">
        <v>386200.58</v>
      </c>
      <c r="D7" s="72">
        <v>386200.58</v>
      </c>
      <c r="E7" s="72"/>
    </row>
    <row r="8" ht="21" customHeight="1" spans="1:5">
      <c r="A8" s="70" t="s">
        <v>121</v>
      </c>
      <c r="B8" s="71" t="s">
        <v>122</v>
      </c>
      <c r="C8" s="72">
        <v>367991.04</v>
      </c>
      <c r="D8" s="72">
        <v>367991.04</v>
      </c>
      <c r="E8" s="72"/>
    </row>
    <row r="9" ht="21" customHeight="1" spans="1:5">
      <c r="A9" s="73" t="s">
        <v>123</v>
      </c>
      <c r="B9" s="74" t="s">
        <v>124</v>
      </c>
      <c r="C9" s="75">
        <v>95798.4</v>
      </c>
      <c r="D9" s="75">
        <v>95798.4</v>
      </c>
      <c r="E9" s="75"/>
    </row>
    <row r="10" ht="21" customHeight="1" spans="1:5">
      <c r="A10" s="73" t="s">
        <v>125</v>
      </c>
      <c r="B10" s="74" t="s">
        <v>126</v>
      </c>
      <c r="C10" s="72">
        <v>272192.64</v>
      </c>
      <c r="D10" s="72">
        <v>272192.64</v>
      </c>
      <c r="E10" s="38"/>
    </row>
    <row r="11" ht="21" customHeight="1" spans="1:5">
      <c r="A11" s="70" t="s">
        <v>127</v>
      </c>
      <c r="B11" s="71" t="s">
        <v>128</v>
      </c>
      <c r="C11" s="75">
        <v>18209.54</v>
      </c>
      <c r="D11" s="75">
        <v>18209.54</v>
      </c>
      <c r="E11" s="38"/>
    </row>
    <row r="12" ht="21" customHeight="1" spans="1:5">
      <c r="A12" s="73" t="s">
        <v>129</v>
      </c>
      <c r="B12" s="74" t="s">
        <v>130</v>
      </c>
      <c r="C12" s="72">
        <v>18209.54</v>
      </c>
      <c r="D12" s="72">
        <v>18209.54</v>
      </c>
      <c r="E12" s="38"/>
    </row>
    <row r="13" ht="21" customHeight="1" spans="1:5">
      <c r="A13" s="70" t="s">
        <v>131</v>
      </c>
      <c r="B13" s="71" t="s">
        <v>132</v>
      </c>
      <c r="C13" s="72">
        <v>196721.77</v>
      </c>
      <c r="D13" s="72">
        <v>196721.77</v>
      </c>
      <c r="E13" s="38"/>
    </row>
    <row r="14" ht="21" customHeight="1" spans="1:5">
      <c r="A14" s="70" t="s">
        <v>133</v>
      </c>
      <c r="B14" s="71" t="s">
        <v>134</v>
      </c>
      <c r="C14" s="75">
        <v>196721.77</v>
      </c>
      <c r="D14" s="75">
        <v>196721.77</v>
      </c>
      <c r="E14" s="38"/>
    </row>
    <row r="15" ht="21" customHeight="1" spans="1:5">
      <c r="A15" s="73" t="s">
        <v>135</v>
      </c>
      <c r="B15" s="74" t="s">
        <v>136</v>
      </c>
      <c r="C15" s="37">
        <v>196721.77</v>
      </c>
      <c r="D15" s="37">
        <v>196721.77</v>
      </c>
      <c r="E15" s="37"/>
    </row>
    <row r="16" ht="21" customHeight="1" spans="1:5">
      <c r="A16" s="70" t="s">
        <v>137</v>
      </c>
      <c r="B16" s="71" t="s">
        <v>138</v>
      </c>
      <c r="C16" s="37">
        <v>3400704.095</v>
      </c>
      <c r="D16" s="37">
        <v>3200704.095</v>
      </c>
      <c r="E16" s="37">
        <v>200000</v>
      </c>
    </row>
    <row r="17" ht="21" customHeight="1" spans="1:5">
      <c r="A17" s="70" t="s">
        <v>139</v>
      </c>
      <c r="B17" s="71" t="s">
        <v>140</v>
      </c>
      <c r="C17" s="38">
        <v>3400704.095</v>
      </c>
      <c r="D17" s="38">
        <v>3200704.095</v>
      </c>
      <c r="E17" s="38">
        <v>200000</v>
      </c>
    </row>
    <row r="18" ht="21" customHeight="1" spans="1:5">
      <c r="A18" s="73" t="s">
        <v>141</v>
      </c>
      <c r="B18" s="74" t="s">
        <v>142</v>
      </c>
      <c r="C18" s="38">
        <v>3400704.095</v>
      </c>
      <c r="D18" s="38">
        <v>3200704.095</v>
      </c>
      <c r="E18" s="38">
        <v>200000</v>
      </c>
    </row>
    <row r="19" ht="21" customHeight="1" spans="1:5">
      <c r="A19" s="70"/>
      <c r="B19" s="71"/>
      <c r="C19" s="37"/>
      <c r="D19" s="37"/>
      <c r="E19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4" sqref="A14:C23"/>
    </sheetView>
  </sheetViews>
  <sheetFormatPr defaultColWidth="10" defaultRowHeight="13.5" outlineLevelCol="4"/>
  <cols>
    <col min="1" max="1" width="18.5" customWidth="1"/>
    <col min="2" max="2" width="34.875" customWidth="1"/>
    <col min="3" max="5" width="25.375" customWidth="1"/>
  </cols>
  <sheetData>
    <row r="1" ht="24" customHeight="1" spans="1:5">
      <c r="A1" s="11" t="s">
        <v>191</v>
      </c>
      <c r="B1" s="11"/>
      <c r="C1" s="11"/>
      <c r="D1" s="11"/>
      <c r="E1" s="11"/>
    </row>
    <row r="2" ht="22.75" customHeight="1" spans="1:5">
      <c r="A2" s="51"/>
      <c r="B2" s="51"/>
      <c r="C2" s="12"/>
      <c r="D2" s="12"/>
      <c r="E2" s="52" t="s">
        <v>37</v>
      </c>
    </row>
    <row r="3" ht="22.75" customHeight="1" spans="1:5">
      <c r="A3" s="53" t="s">
        <v>192</v>
      </c>
      <c r="B3" s="53"/>
      <c r="C3" s="53" t="s">
        <v>193</v>
      </c>
      <c r="D3" s="53"/>
      <c r="E3" s="53"/>
    </row>
    <row r="4" ht="22.75" customHeight="1" spans="1:5">
      <c r="A4" s="53" t="s">
        <v>189</v>
      </c>
      <c r="B4" s="53" t="s">
        <v>190</v>
      </c>
      <c r="C4" s="53" t="s">
        <v>118</v>
      </c>
      <c r="D4" s="53" t="s">
        <v>194</v>
      </c>
      <c r="E4" s="53" t="s">
        <v>195</v>
      </c>
    </row>
    <row r="5" ht="22.75" customHeight="1" spans="1:5">
      <c r="A5" s="53"/>
      <c r="B5" s="54" t="s">
        <v>118</v>
      </c>
      <c r="C5" s="55">
        <f>C6+C14+C24</f>
        <v>3783626.445</v>
      </c>
      <c r="D5" s="55">
        <f>D6+D24</f>
        <v>3478516.705</v>
      </c>
      <c r="E5" s="37">
        <v>305109.74</v>
      </c>
    </row>
    <row r="6" ht="21" customHeight="1" spans="1:5">
      <c r="A6" s="56" t="s">
        <v>196</v>
      </c>
      <c r="B6" s="57" t="s">
        <v>197</v>
      </c>
      <c r="C6" s="37">
        <v>3382718.305</v>
      </c>
      <c r="D6" s="37">
        <v>3382718.305</v>
      </c>
      <c r="E6" s="58"/>
    </row>
    <row r="7" ht="21" customHeight="1" spans="1:5">
      <c r="A7" s="46" t="s">
        <v>198</v>
      </c>
      <c r="B7" s="59" t="s">
        <v>199</v>
      </c>
      <c r="C7" s="38">
        <v>1321109.055</v>
      </c>
      <c r="D7" s="38">
        <v>1321109.055</v>
      </c>
      <c r="E7" s="60"/>
    </row>
    <row r="8" ht="21" customHeight="1" spans="1:5">
      <c r="A8" s="46" t="s">
        <v>200</v>
      </c>
      <c r="B8" s="59" t="s">
        <v>201</v>
      </c>
      <c r="C8" s="61">
        <v>440540.9</v>
      </c>
      <c r="D8" s="38">
        <v>440540.9</v>
      </c>
      <c r="E8" s="38"/>
    </row>
    <row r="9" ht="21" customHeight="1" spans="1:5">
      <c r="A9" s="46" t="s">
        <v>202</v>
      </c>
      <c r="B9" s="59" t="s">
        <v>203</v>
      </c>
      <c r="C9" s="61">
        <v>614018</v>
      </c>
      <c r="D9" s="61">
        <v>614018</v>
      </c>
      <c r="E9" s="38"/>
    </row>
    <row r="10" ht="21" customHeight="1" spans="1:5">
      <c r="A10" s="59" t="s">
        <v>204</v>
      </c>
      <c r="B10" s="59" t="s">
        <v>205</v>
      </c>
      <c r="C10" s="61">
        <v>519926.4</v>
      </c>
      <c r="D10" s="61">
        <v>519926.4</v>
      </c>
      <c r="E10" s="37"/>
    </row>
    <row r="11" ht="21" customHeight="1" spans="1:5">
      <c r="A11" s="59">
        <v>30108</v>
      </c>
      <c r="B11" s="59" t="s">
        <v>206</v>
      </c>
      <c r="C11" s="61">
        <v>272192.64</v>
      </c>
      <c r="D11" s="38">
        <v>272192.64</v>
      </c>
      <c r="E11" s="37"/>
    </row>
    <row r="12" ht="21" customHeight="1" spans="1:5">
      <c r="A12" s="59">
        <v>30110</v>
      </c>
      <c r="B12" s="59" t="s">
        <v>207</v>
      </c>
      <c r="C12" s="61">
        <v>196721.77</v>
      </c>
      <c r="D12" s="38">
        <v>196721.77</v>
      </c>
      <c r="E12" s="37"/>
    </row>
    <row r="13" ht="21" customHeight="1" spans="1:5">
      <c r="A13" s="59">
        <v>30112</v>
      </c>
      <c r="B13" s="59" t="s">
        <v>208</v>
      </c>
      <c r="C13" s="61">
        <v>18209.54</v>
      </c>
      <c r="D13" s="38">
        <v>18209.54</v>
      </c>
      <c r="E13" s="37"/>
    </row>
    <row r="14" ht="21" customHeight="1" spans="1:5">
      <c r="A14" s="56" t="s">
        <v>209</v>
      </c>
      <c r="B14" s="57" t="s">
        <v>210</v>
      </c>
      <c r="C14" s="37">
        <v>305109.74</v>
      </c>
      <c r="D14" s="38"/>
      <c r="E14" s="37">
        <v>305109.74</v>
      </c>
    </row>
    <row r="15" ht="21" customHeight="1" spans="1:5">
      <c r="A15" s="46" t="s">
        <v>211</v>
      </c>
      <c r="B15" s="59" t="s">
        <v>212</v>
      </c>
      <c r="C15" s="38">
        <v>30000</v>
      </c>
      <c r="D15" s="38"/>
      <c r="E15" s="38">
        <v>30000</v>
      </c>
    </row>
    <row r="16" ht="21" customHeight="1" spans="1:5">
      <c r="A16" s="46" t="s">
        <v>213</v>
      </c>
      <c r="B16" s="59" t="s">
        <v>214</v>
      </c>
      <c r="C16" s="38">
        <v>30000</v>
      </c>
      <c r="D16" s="38"/>
      <c r="E16" s="38">
        <v>30000</v>
      </c>
    </row>
    <row r="17" ht="21" customHeight="1" spans="1:5">
      <c r="A17" s="46" t="s">
        <v>215</v>
      </c>
      <c r="B17" s="59" t="s">
        <v>216</v>
      </c>
      <c r="C17" s="38">
        <v>5000</v>
      </c>
      <c r="D17" s="38"/>
      <c r="E17" s="38">
        <v>5000</v>
      </c>
    </row>
    <row r="18" ht="21" customHeight="1" spans="1:5">
      <c r="A18" s="46" t="s">
        <v>217</v>
      </c>
      <c r="B18" s="59" t="s">
        <v>218</v>
      </c>
      <c r="C18" s="38">
        <v>25000</v>
      </c>
      <c r="D18" s="38"/>
      <c r="E18" s="38">
        <v>25000</v>
      </c>
    </row>
    <row r="19" ht="21" customHeight="1" spans="1:5">
      <c r="A19" s="46" t="s">
        <v>219</v>
      </c>
      <c r="B19" s="59" t="s">
        <v>220</v>
      </c>
      <c r="C19" s="38">
        <v>25000</v>
      </c>
      <c r="D19" s="38"/>
      <c r="E19" s="38">
        <v>25000</v>
      </c>
    </row>
    <row r="20" ht="21" customHeight="1" spans="1:5">
      <c r="A20" s="46" t="s">
        <v>221</v>
      </c>
      <c r="B20" s="59" t="s">
        <v>222</v>
      </c>
      <c r="C20" s="38">
        <v>42320.5</v>
      </c>
      <c r="D20" s="38"/>
      <c r="E20" s="38">
        <v>42320.5</v>
      </c>
    </row>
    <row r="21" ht="21" customHeight="1" spans="1:5">
      <c r="A21" s="46" t="s">
        <v>223</v>
      </c>
      <c r="B21" s="59" t="s">
        <v>224</v>
      </c>
      <c r="C21" s="38">
        <v>35389.24</v>
      </c>
      <c r="D21" s="38"/>
      <c r="E21" s="38">
        <v>35389.24</v>
      </c>
    </row>
    <row r="22" ht="21" customHeight="1" spans="1:5">
      <c r="A22" s="46" t="s">
        <v>225</v>
      </c>
      <c r="B22" s="59" t="s">
        <v>226</v>
      </c>
      <c r="C22" s="38">
        <v>35000</v>
      </c>
      <c r="D22" s="38"/>
      <c r="E22" s="38">
        <v>35000</v>
      </c>
    </row>
    <row r="23" ht="21" customHeight="1" spans="1:5">
      <c r="A23" s="46" t="s">
        <v>227</v>
      </c>
      <c r="B23" s="62" t="s">
        <v>228</v>
      </c>
      <c r="C23" s="38">
        <v>77400</v>
      </c>
      <c r="D23" s="38"/>
      <c r="E23" s="38">
        <v>77400</v>
      </c>
    </row>
    <row r="24" ht="21" customHeight="1" spans="1:5">
      <c r="A24" s="56" t="s">
        <v>229</v>
      </c>
      <c r="B24" s="57" t="s">
        <v>230</v>
      </c>
      <c r="C24" s="37">
        <v>95798.4</v>
      </c>
      <c r="D24" s="37">
        <v>95798.4</v>
      </c>
      <c r="E24" s="38"/>
    </row>
    <row r="25" ht="21" customHeight="1" spans="1:5">
      <c r="A25" s="46" t="s">
        <v>231</v>
      </c>
      <c r="B25" s="59" t="s">
        <v>232</v>
      </c>
      <c r="C25" s="38">
        <v>95798.4</v>
      </c>
      <c r="D25" s="38">
        <v>95798.4</v>
      </c>
      <c r="E25" s="38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24" sqref="G24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9.3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233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37</v>
      </c>
    </row>
    <row r="4" ht="22.75" customHeight="1" spans="1:8">
      <c r="A4" s="14" t="s">
        <v>182</v>
      </c>
      <c r="B4" s="14" t="s">
        <v>234</v>
      </c>
      <c r="C4" s="14"/>
      <c r="D4" s="14"/>
      <c r="E4" s="14"/>
      <c r="F4" s="14"/>
      <c r="G4" s="14" t="s">
        <v>235</v>
      </c>
      <c r="H4" s="14" t="s">
        <v>236</v>
      </c>
    </row>
    <row r="5" ht="22.75" customHeight="1" spans="1:8">
      <c r="A5" s="14"/>
      <c r="B5" s="14" t="s">
        <v>118</v>
      </c>
      <c r="C5" s="14" t="s">
        <v>237</v>
      </c>
      <c r="D5" s="14" t="s">
        <v>238</v>
      </c>
      <c r="E5" s="14" t="s">
        <v>239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240</v>
      </c>
      <c r="F6" s="14" t="s">
        <v>241</v>
      </c>
      <c r="G6" s="14"/>
      <c r="H6" s="14"/>
    </row>
    <row r="7" ht="22.75" customHeight="1" spans="1:8">
      <c r="A7" s="49" t="s">
        <v>118</v>
      </c>
      <c r="B7" s="50">
        <v>35000</v>
      </c>
      <c r="C7" s="50"/>
      <c r="D7" s="50"/>
      <c r="E7" s="50"/>
      <c r="F7" s="50">
        <v>35000</v>
      </c>
      <c r="G7" s="50"/>
      <c r="H7" s="50"/>
    </row>
    <row r="8" ht="22.75" customHeight="1" spans="1:8">
      <c r="A8" s="49" t="s">
        <v>186</v>
      </c>
      <c r="B8" s="50">
        <v>35000</v>
      </c>
      <c r="C8" s="50"/>
      <c r="D8" s="50"/>
      <c r="E8" s="50"/>
      <c r="F8" s="50">
        <v>35000</v>
      </c>
      <c r="G8" s="50"/>
      <c r="H8" s="50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I10" sqref="I1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10"/>
      <c r="B1" s="26"/>
      <c r="C1" s="27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242</v>
      </c>
      <c r="B2" s="20"/>
      <c r="C2" s="20"/>
      <c r="D2" s="11"/>
      <c r="E2" s="11"/>
      <c r="F2" s="11"/>
      <c r="G2" s="10"/>
      <c r="H2" s="10"/>
      <c r="I2" s="10"/>
      <c r="J2" s="10"/>
      <c r="K2" s="10"/>
    </row>
    <row r="3" ht="22.75" customHeight="1" spans="1:11">
      <c r="A3" s="12"/>
      <c r="D3" s="12"/>
      <c r="E3" s="12"/>
      <c r="F3" s="12" t="s">
        <v>37</v>
      </c>
      <c r="G3" s="10"/>
      <c r="H3" s="10"/>
      <c r="I3" s="10"/>
      <c r="J3" s="10"/>
      <c r="K3" s="10"/>
    </row>
    <row r="4" ht="22.75" customHeight="1" spans="1:11">
      <c r="A4" s="28" t="s">
        <v>243</v>
      </c>
      <c r="B4" s="29" t="s">
        <v>244</v>
      </c>
      <c r="C4" s="30" t="s">
        <v>245</v>
      </c>
      <c r="D4" s="28" t="s">
        <v>118</v>
      </c>
      <c r="E4" s="28" t="s">
        <v>116</v>
      </c>
      <c r="F4" s="28" t="s">
        <v>117</v>
      </c>
      <c r="G4" s="10"/>
      <c r="H4" s="10"/>
      <c r="I4" s="10"/>
      <c r="J4" s="10"/>
      <c r="K4" s="10"/>
    </row>
    <row r="5" ht="28" customHeight="1" spans="1:11">
      <c r="A5" s="28"/>
      <c r="B5" s="31"/>
      <c r="C5" s="32" t="s">
        <v>118</v>
      </c>
      <c r="D5" s="33"/>
      <c r="E5" s="33"/>
      <c r="F5" s="33"/>
      <c r="G5" s="12"/>
      <c r="H5" s="12"/>
      <c r="I5" s="12"/>
      <c r="J5" s="12"/>
      <c r="K5" s="12"/>
    </row>
    <row r="6" ht="28" customHeight="1" spans="1:6">
      <c r="A6" s="34">
        <v>1</v>
      </c>
      <c r="B6" s="35" t="s">
        <v>209</v>
      </c>
      <c r="C6" s="36" t="s">
        <v>210</v>
      </c>
      <c r="D6" s="37">
        <v>305109.74</v>
      </c>
      <c r="E6" s="37">
        <v>305109.74</v>
      </c>
      <c r="F6" s="38"/>
    </row>
    <row r="7" ht="28" customHeight="1" spans="1:6">
      <c r="A7" s="34">
        <v>2</v>
      </c>
      <c r="B7" s="39" t="s">
        <v>211</v>
      </c>
      <c r="C7" s="39" t="s">
        <v>212</v>
      </c>
      <c r="D7" s="40">
        <v>30000</v>
      </c>
      <c r="E7" s="40">
        <v>30000</v>
      </c>
      <c r="F7" s="38"/>
    </row>
    <row r="8" ht="28" customHeight="1" spans="1:6">
      <c r="A8" s="34">
        <v>3</v>
      </c>
      <c r="B8" s="39" t="s">
        <v>213</v>
      </c>
      <c r="C8" s="39" t="s">
        <v>214</v>
      </c>
      <c r="D8" s="40">
        <v>30000</v>
      </c>
      <c r="E8" s="40">
        <v>30000</v>
      </c>
      <c r="F8" s="38"/>
    </row>
    <row r="9" ht="28" customHeight="1" spans="1:6">
      <c r="A9" s="34">
        <v>4</v>
      </c>
      <c r="B9" s="41" t="s">
        <v>215</v>
      </c>
      <c r="C9" s="42" t="s">
        <v>216</v>
      </c>
      <c r="D9" s="40">
        <v>5000</v>
      </c>
      <c r="E9" s="40">
        <v>5000</v>
      </c>
      <c r="F9" s="38"/>
    </row>
    <row r="10" ht="28" customHeight="1" spans="1:6">
      <c r="A10" s="34">
        <v>5</v>
      </c>
      <c r="B10" s="39" t="s">
        <v>217</v>
      </c>
      <c r="C10" s="39" t="s">
        <v>218</v>
      </c>
      <c r="D10" s="40">
        <v>25000</v>
      </c>
      <c r="E10" s="40">
        <v>25000</v>
      </c>
      <c r="F10" s="38"/>
    </row>
    <row r="11" ht="28" customHeight="1" spans="1:6">
      <c r="A11" s="34">
        <v>6</v>
      </c>
      <c r="B11" s="41" t="s">
        <v>219</v>
      </c>
      <c r="C11" s="42" t="s">
        <v>220</v>
      </c>
      <c r="D11" s="40">
        <v>25000</v>
      </c>
      <c r="E11" s="40">
        <v>25000</v>
      </c>
      <c r="F11" s="38"/>
    </row>
    <row r="12" ht="28" customHeight="1" spans="1:6">
      <c r="A12" s="34">
        <v>7</v>
      </c>
      <c r="B12" s="39" t="s">
        <v>221</v>
      </c>
      <c r="C12" s="39" t="s">
        <v>222</v>
      </c>
      <c r="D12" s="40">
        <v>42320.5</v>
      </c>
      <c r="E12" s="40">
        <v>42320.5</v>
      </c>
      <c r="F12" s="38"/>
    </row>
    <row r="13" ht="28" customHeight="1" spans="1:6">
      <c r="A13" s="34">
        <v>8</v>
      </c>
      <c r="B13" s="39" t="s">
        <v>223</v>
      </c>
      <c r="C13" s="39" t="s">
        <v>224</v>
      </c>
      <c r="D13" s="40">
        <v>35389.24</v>
      </c>
      <c r="E13" s="40">
        <v>35389.24</v>
      </c>
      <c r="F13" s="38"/>
    </row>
    <row r="14" ht="28" customHeight="1" spans="1:6">
      <c r="A14" s="34">
        <v>9</v>
      </c>
      <c r="B14" s="39" t="s">
        <v>225</v>
      </c>
      <c r="C14" s="39" t="s">
        <v>226</v>
      </c>
      <c r="D14" s="40">
        <v>35000</v>
      </c>
      <c r="E14" s="40">
        <v>35000</v>
      </c>
      <c r="F14" s="38"/>
    </row>
    <row r="15" ht="28" customHeight="1" spans="1:6">
      <c r="A15" s="34">
        <v>10</v>
      </c>
      <c r="B15" s="43" t="s">
        <v>227</v>
      </c>
      <c r="C15" s="39" t="s">
        <v>246</v>
      </c>
      <c r="D15" s="40">
        <v>77400</v>
      </c>
      <c r="E15" s="40">
        <v>77400</v>
      </c>
      <c r="F15" s="38"/>
    </row>
    <row r="16" ht="28" customHeight="1" spans="1:6">
      <c r="A16" s="34"/>
      <c r="B16" s="41"/>
      <c r="C16" s="42"/>
      <c r="D16" s="38"/>
      <c r="E16" s="38"/>
      <c r="F16" s="38"/>
    </row>
    <row r="17" ht="28" customHeight="1" spans="1:6">
      <c r="A17" s="38"/>
      <c r="B17" s="44"/>
      <c r="C17" s="41"/>
      <c r="D17" s="38"/>
      <c r="E17" s="38"/>
      <c r="F17" s="38"/>
    </row>
    <row r="18" ht="28" customHeight="1" spans="1:6">
      <c r="A18" s="38"/>
      <c r="B18" s="45"/>
      <c r="C18" s="46"/>
      <c r="D18" s="38"/>
      <c r="E18" s="38"/>
      <c r="F18" s="38"/>
    </row>
    <row r="19" ht="28" customHeight="1" spans="1:6">
      <c r="A19" s="38"/>
      <c r="B19" s="45"/>
      <c r="C19" s="46"/>
      <c r="D19" s="38"/>
      <c r="E19" s="38"/>
      <c r="F19" s="38"/>
    </row>
    <row r="20" ht="28" customHeight="1" spans="1:6">
      <c r="A20" s="38"/>
      <c r="B20" s="45"/>
      <c r="C20" s="46"/>
      <c r="D20" s="38"/>
      <c r="E20" s="38"/>
      <c r="F20" s="38"/>
    </row>
    <row r="21" ht="28" customHeight="1" spans="1:6">
      <c r="A21" s="38"/>
      <c r="B21" s="45"/>
      <c r="C21" s="46"/>
      <c r="D21" s="38"/>
      <c r="E21" s="38"/>
      <c r="F21" s="38"/>
    </row>
    <row r="27" ht="13.5" spans="2:3">
      <c r="B27" s="17"/>
      <c r="C27" s="17"/>
    </row>
    <row r="28" ht="13.5" spans="2:3">
      <c r="B28" s="17"/>
      <c r="C28" s="17"/>
    </row>
    <row r="29" ht="13.5" spans="2:3">
      <c r="B29" s="17"/>
      <c r="C29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248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249</v>
      </c>
      <c r="B5" s="22" t="s">
        <v>250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2" sqref="D12"/>
    </sheetView>
  </sheetViews>
  <sheetFormatPr defaultColWidth="10" defaultRowHeight="13.5" outlineLevelRow="4" outlineLevelCol="4"/>
  <cols>
    <col min="1" max="5" width="24.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182</v>
      </c>
      <c r="B4" s="14" t="s">
        <v>118</v>
      </c>
      <c r="C4" s="14" t="s">
        <v>252</v>
      </c>
      <c r="D4" s="14" t="s">
        <v>253</v>
      </c>
      <c r="E4" s="14" t="s">
        <v>254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4" sqref="E24"/>
    </sheetView>
  </sheetViews>
  <sheetFormatPr defaultColWidth="9" defaultRowHeight="13.5" outlineLevelCol="1"/>
  <cols>
    <col min="1" max="2" width="42.125" customWidth="1"/>
  </cols>
  <sheetData>
    <row r="1" ht="26" customHeight="1" spans="1:2">
      <c r="A1" s="1" t="s">
        <v>255</v>
      </c>
      <c r="B1" s="1"/>
    </row>
    <row r="2" spans="1:1">
      <c r="A2" s="2" t="s">
        <v>256</v>
      </c>
    </row>
    <row r="3" spans="1:2">
      <c r="A3" s="3" t="s">
        <v>40</v>
      </c>
      <c r="B3" s="4" t="s">
        <v>41</v>
      </c>
    </row>
    <row r="4" spans="1:2">
      <c r="A4" s="3"/>
      <c r="B4" s="4"/>
    </row>
    <row r="5" ht="18" customHeight="1" spans="1:2">
      <c r="A5" s="5" t="s">
        <v>257</v>
      </c>
      <c r="B5" s="4">
        <v>1</v>
      </c>
    </row>
    <row r="6" ht="18" customHeight="1" spans="1:2">
      <c r="A6" s="6" t="s">
        <v>258</v>
      </c>
      <c r="B6" s="7"/>
    </row>
    <row r="7" ht="18" customHeight="1" spans="1:2">
      <c r="A7" s="8" t="s">
        <v>259</v>
      </c>
      <c r="B7" s="7"/>
    </row>
    <row r="8" ht="18" customHeight="1" spans="1:2">
      <c r="A8" s="8"/>
      <c r="B8" s="7"/>
    </row>
    <row r="9" ht="18" customHeight="1" spans="1:2">
      <c r="A9" s="8"/>
      <c r="B9" s="7"/>
    </row>
    <row r="10" ht="18" customHeight="1" spans="1:2">
      <c r="A10" s="8"/>
      <c r="B10" s="7"/>
    </row>
    <row r="11" ht="18" customHeight="1" spans="1:2">
      <c r="A11" s="8"/>
      <c r="B11" s="7"/>
    </row>
    <row r="12" ht="18" customHeight="1" spans="1:2">
      <c r="A12" s="8"/>
      <c r="B12" s="7"/>
    </row>
    <row r="13" ht="18" customHeight="1" spans="1:2">
      <c r="A13" s="8"/>
      <c r="B13" s="7"/>
    </row>
    <row r="14" ht="18" customHeight="1" spans="1:2">
      <c r="A14" s="8"/>
      <c r="B14" s="7"/>
    </row>
    <row r="15" ht="18" customHeight="1" spans="1:2">
      <c r="A15" s="8"/>
      <c r="B15" s="7"/>
    </row>
    <row r="16" ht="18" customHeight="1" spans="1:1">
      <c r="A16" s="9" t="s">
        <v>260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2024-03-05T07:44:17Z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