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<sst xmlns="http://schemas.openxmlformats.org/spreadsheetml/2006/main" count="306" uniqueCount="247">
  <si>
    <t>单位代码：</t>
  </si>
  <si>
    <t>单位名称：</t>
  </si>
  <si>
    <t>宁县消防救援大队</t>
  </si>
  <si>
    <t>部门预算公开表</t>
  </si>
  <si>
    <r>
      <rPr>
        <sz val="12"/>
        <rFont val="方正仿宋_GB2312"/>
        <charset val="134"/>
      </rPr>
      <t>编制日期：</t>
    </r>
    <r>
      <rPr>
        <sz val="12"/>
        <rFont val="Times New Roman"/>
        <charset val="134"/>
      </rPr>
      <t xml:space="preserve">2023.2.8  </t>
    </r>
    <r>
      <rPr>
        <sz val="12"/>
        <rFont val="方正仿宋_GB2312"/>
        <charset val="134"/>
      </rPr>
      <t xml:space="preserve">   </t>
    </r>
  </si>
  <si>
    <t>部门领导：张武晖                财务负责人：张武晖                      制表人：杜蕾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</si>
  <si>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</si>
  <si>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</si>
  <si>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</si>
  <si>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</si>
  <si>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</si>
  <si>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</si>
  <si>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</si>
  <si>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</si>
  <si>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</si>
  <si>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</si>
  <si>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</si>
  <si>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</si>
  <si>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</si>
  <si>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</si>
  <si>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</si>
  <si>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</si>
  <si>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</si>
  <si>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</si>
  <si>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</si>
  <si>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</si>
  <si>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</si>
  <si>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</si>
  <si>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</si>
  <si>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</si>
  <si>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</si>
  <si>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</si>
  <si>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</si>
  <si>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</si>
  <si>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</si>
  <si>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</si>
  <si>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</si>
  <si>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</si>
  <si>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</si>
  <si>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</si>
  <si>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</si>
  <si>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</si>
  <si>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</si>
  <si>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</si>
  <si>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</si>
  <si>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</si>
  <si>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</si>
  <si>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</si>
  <si>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</si>
  <si>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</si>
  <si>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</si>
  <si>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</si>
  <si>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</si>
  <si>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</si>
  <si>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</si>
  <si>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</si>
  <si>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</si>
  <si>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</si>
  <si>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</si>
  <si>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</si>
  <si>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</si>
  <si>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</si>
  <si>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</si>
  <si>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</si>
  <si>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</si>
  <si>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</si>
  <si>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</si>
  <si>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</si>
  <si>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</si>
  <si>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</si>
  <si>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</si>
  <si>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</si>
  <si>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</si>
  <si>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</si>
  <si>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</si>
  <si>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</si>
  <si>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</si>
  <si>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</si>
  <si>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</si>
  <si>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</si>
  <si>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</si>
  <si>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</si>
  <si>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</si>
  <si>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</si>
  <si>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</si>
  <si>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</si>
  <si>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</si>
  <si>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</si>
  <si>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</si>
  <si>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</si>
  <si>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</si>
  <si>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</si>
  <si>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</si>
  <si>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</si>
  <si>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</si>
  <si>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</si>
  <si>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</si>
  <si>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</si>
  <si>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</si>
  <si>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</si>
  <si>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</si>
  <si>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</si>
  <si>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</si>
  <si>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</si>
  <si>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</si>
  <si>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</si>
  <si>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</si>
  <si>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</si>
  <si>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</si>
  <si>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</si>
  <si>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</si>
  <si>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224灾害防治及应急管理支出</t>
  </si>
  <si>
    <t>11327255</t>
  </si>
  <si>
    <t>22402消防救援事务</t>
  </si>
  <si>
    <t>2240204消防应急救援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</si>
  <si>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</si>
  <si>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</si>
  <si>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</si>
  <si>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</si>
  <si>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</si>
  <si>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</si>
  <si>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</si>
  <si>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</si>
  <si>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</si>
  <si>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</si>
  <si>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</si>
  <si>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</si>
  <si>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</si>
  <si>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</si>
  <si>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</si>
  <si>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</si>
  <si>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</si>
  <si>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</si>
  <si>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</si>
  <si>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</si>
  <si>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</si>
  <si>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</si>
  <si>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</si>
  <si>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</si>
  <si>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</si>
  <si>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</si>
  <si>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</si>
  <si>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</si>
  <si>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</si>
  <si>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</si>
  <si>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</si>
  <si>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</si>
  <si>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</si>
  <si>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</si>
  <si>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</si>
  <si>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</si>
  <si>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</si>
  <si>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</si>
  <si>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</si>
  <si>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</si>
  <si>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</si>
  <si>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</si>
  <si>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</si>
  <si>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</si>
  <si>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</si>
  <si>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</si>
  <si>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224</t>
  </si>
  <si>
    <t>灾害防治及应急管理支出</t>
  </si>
  <si>
    <t>22402</t>
  </si>
  <si>
    <t>消防救援事务</t>
  </si>
  <si>
    <t>2240204</t>
  </si>
  <si>
    <t>消防应急救援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</si>
  <si>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</si>
  <si>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</si>
  <si>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</si>
  <si>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</si>
  <si>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</si>
  <si>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</si>
  <si>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</si>
  <si>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</si>
  <si>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</si>
  <si>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</si>
  <si>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</si>
  <si>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</si>
  <si>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</t>
  </si>
  <si>
    <t>30112</t>
  </si>
  <si>
    <t>其他社会保障缴费</t>
  </si>
  <si>
    <t>30113</t>
  </si>
  <si>
    <t>住房公积金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</si>
  <si>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</si>
  <si>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</si>
  <si>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</si>
  <si>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</si>
  <si>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</si>
  <si>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</si>
  <si>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</si>
  <si>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</si>
  <si>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</si>
  <si>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</si>
  <si>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</si>
  <si>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</si>
  <si>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</si>
  <si>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-</t>
  </si>
  <si>
    <t>302</t>
  </si>
  <si>
    <t>商品服务支出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</si>
  <si>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</si>
  <si>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</si>
  <si>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</si>
  <si>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</si>
  <si>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</si>
  <si>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</si>
  <si>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</si>
  <si>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</si>
  <si>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</si>
  <si>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</si>
  <si>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</si>
  <si>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</si>
  <si>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</si>
  <si>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</si>
  <si>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</si>
  <si>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</si>
  <si>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</si>
  <si>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</si>
  <si>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</si>
  <si>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</si>
  <si>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</si>
  <si>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30218</t>
  </si>
  <si>
    <t>专用材料费</t>
  </si>
  <si>
    <t>30224</t>
  </si>
  <si>
    <t>被装购置费</t>
  </si>
  <si>
    <t>30225</t>
  </si>
  <si>
    <t>专用燃料费</t>
  </si>
  <si>
    <t>30228</t>
  </si>
  <si>
    <t>工会经费</t>
  </si>
  <si>
    <t>30229</t>
  </si>
  <si>
    <t>其他商品和服务支出</t>
  </si>
  <si>
    <t>310</t>
  </si>
  <si>
    <t>资本性支出</t>
  </si>
  <si>
    <t>31002</t>
  </si>
  <si>
    <t>办公设备购置</t>
  </si>
  <si>
    <t>31003</t>
  </si>
  <si>
    <t>专用设备购置</t>
  </si>
  <si>
    <t>31006</t>
  </si>
  <si>
    <t>大型修缮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</si>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</sst>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2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" fillId="0" borderId="0"/>
  </cellStyleXfs>
  <cellXfs count="9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77" fontId="1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2" borderId="2" xfId="0" applyFont="1" applyFill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177" fontId="13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78" fontId="13" fillId="0" borderId="2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4" fontId="15" fillId="3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9" fontId="1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6" sqref="F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41" t="s">
        <v>0</v>
      </c>
      <c r="C3" s="88">
        <v>204001</v>
      </c>
      <c r="D3" s="88"/>
      <c r="E3" s="41"/>
      <c r="F3" s="3"/>
      <c r="G3" s="3"/>
      <c r="H3" s="3"/>
      <c r="I3" s="3"/>
      <c r="J3" s="3"/>
      <c r="K3" s="3"/>
    </row>
    <row r="4" ht="22.75" customHeight="1" spans="1:11">
      <c r="A4" s="3"/>
      <c r="B4" s="41" t="s">
        <v>1</v>
      </c>
      <c r="C4" s="41" t="s">
        <v>2</v>
      </c>
      <c r="D4" s="41"/>
      <c r="E4" s="41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89" t="s">
        <v>3</v>
      </c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90" t="s">
        <v>4</v>
      </c>
      <c r="C10" s="90"/>
      <c r="D10" s="90"/>
      <c r="E10" s="90"/>
      <c r="F10" s="90"/>
      <c r="G10" s="90"/>
      <c r="H10" s="90"/>
      <c r="I10" s="90"/>
      <c r="J10" s="90"/>
      <c r="K10" s="3"/>
    </row>
    <row r="11" ht="22.75" customHeight="1" spans="1:11">
      <c r="A11" s="3"/>
      <c r="B11" s="91"/>
      <c r="C11" s="91"/>
      <c r="D11" s="91"/>
      <c r="E11" s="91"/>
      <c r="F11" s="91"/>
      <c r="G11" s="91"/>
      <c r="H11" s="91"/>
      <c r="I11" s="91"/>
      <c r="J11" s="91"/>
      <c r="K11" s="3"/>
    </row>
    <row r="12" ht="22.75" customHeight="1" spans="1:11">
      <c r="A12" s="3"/>
      <c r="B12" s="92" t="s">
        <v>5</v>
      </c>
      <c r="C12" s="92"/>
      <c r="D12" s="92"/>
      <c r="E12" s="92"/>
      <c r="F12" s="92"/>
      <c r="G12" s="92"/>
      <c r="H12" s="92"/>
      <c r="I12" s="92"/>
      <c r="J12" s="92"/>
      <c r="K12" s="3"/>
    </row>
    <row r="13" ht="14.3" customHeight="1" spans="1:11">
      <c r="A13" s="1"/>
      <c r="B13" s="1"/>
      <c r="C13" s="1" t="s">
        <v>6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5">
    <mergeCell ref="C3:D3"/>
    <mergeCell ref="C4:E4"/>
    <mergeCell ref="B6:K6"/>
    <mergeCell ref="B10:J10"/>
    <mergeCell ref="B12:J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0" sqref="B10"/>
    </sheetView>
  </sheetViews>
  <sheetFormatPr defaultColWidth="10" defaultRowHeight="13.5" outlineLevelCol="2"/>
  <cols>
    <col min="1" max="1" width="5.01666666666667" customWidth="1"/>
    <col min="2" max="2" width="50" customWidth="1"/>
    <col min="3" max="3" width="32" customWidth="1"/>
  </cols>
  <sheetData>
    <row r="1" ht="35.4" customHeight="1" spans="1:2">
      <c r="A1" s="1"/>
      <c r="B1" s="1"/>
    </row>
    <row r="2" ht="39.15" customHeight="1" spans="1:3">
      <c r="A2" s="1"/>
      <c r="B2" s="84" t="s">
        <v>7</v>
      </c>
      <c r="C2" s="84"/>
    </row>
    <row r="3" ht="29.35" customHeight="1" spans="1:3">
      <c r="A3" s="85"/>
      <c r="B3" s="86" t="s">
        <v>8</v>
      </c>
      <c r="C3" s="86" t="s">
        <v>9</v>
      </c>
    </row>
    <row r="4" ht="28.45" customHeight="1" spans="1:3">
      <c r="A4" s="77"/>
      <c r="B4" s="87" t="s">
        <v>10</v>
      </c>
      <c r="C4" s="38" t="s">
        <v>11</v>
      </c>
    </row>
    <row r="5" ht="28.45" customHeight="1" spans="1:3">
      <c r="A5" s="77"/>
      <c r="B5" s="87" t="s">
        <v>12</v>
      </c>
      <c r="C5" s="38" t="s">
        <v>13</v>
      </c>
    </row>
    <row r="6" ht="28.45" customHeight="1" spans="1:3">
      <c r="A6" s="77"/>
      <c r="B6" s="87" t="s">
        <v>14</v>
      </c>
      <c r="C6" s="38" t="s">
        <v>15</v>
      </c>
    </row>
    <row r="7" ht="28.45" customHeight="1" spans="1:3">
      <c r="A7" s="77"/>
      <c r="B7" s="87" t="s">
        <v>16</v>
      </c>
      <c r="C7" s="38"/>
    </row>
    <row r="8" ht="28.45" customHeight="1" spans="1:3">
      <c r="A8" s="77"/>
      <c r="B8" s="87" t="s">
        <v>17</v>
      </c>
      <c r="C8" s="38" t="s">
        <v>18</v>
      </c>
    </row>
    <row r="9" ht="28.45" customHeight="1" spans="1:3">
      <c r="A9" s="77"/>
      <c r="B9" s="87" t="s">
        <v>19</v>
      </c>
      <c r="C9" s="38" t="s">
        <v>20</v>
      </c>
    </row>
    <row r="10" ht="28.45" customHeight="1" spans="1:3">
      <c r="A10" s="77"/>
      <c r="B10" s="87" t="s">
        <v>21</v>
      </c>
      <c r="C10" s="38" t="s">
        <v>22</v>
      </c>
    </row>
    <row r="11" ht="28.45" customHeight="1" spans="1:3">
      <c r="A11" s="77"/>
      <c r="B11" s="87" t="s">
        <v>23</v>
      </c>
      <c r="C11" s="38" t="s">
        <v>24</v>
      </c>
    </row>
    <row r="12" ht="28.45" customHeight="1" spans="1:3">
      <c r="A12" s="77"/>
      <c r="B12" s="87" t="s">
        <v>25</v>
      </c>
      <c r="C12" s="38"/>
    </row>
    <row r="13" ht="28.45" customHeight="1" spans="1:3">
      <c r="A13" s="1"/>
      <c r="B13" s="87" t="s">
        <v>26</v>
      </c>
      <c r="C13" s="38"/>
    </row>
    <row r="14" ht="28.45" customHeight="1" spans="1:3">
      <c r="A14" s="1"/>
      <c r="B14" s="87" t="s">
        <v>27</v>
      </c>
      <c r="C14" s="38" t="s">
        <v>11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C47" sqref="C4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28</v>
      </c>
      <c r="B2" s="2"/>
      <c r="C2" s="2"/>
      <c r="D2" s="2"/>
    </row>
    <row r="3" ht="22.75" customHeight="1" spans="1:4">
      <c r="A3" s="77"/>
      <c r="B3" s="77"/>
      <c r="C3" s="77"/>
      <c r="D3" s="78" t="s">
        <v>29</v>
      </c>
    </row>
    <row r="4" ht="22.75" customHeight="1" spans="1:4">
      <c r="A4" s="56" t="s">
        <v>30</v>
      </c>
      <c r="B4" s="56"/>
      <c r="C4" s="56" t="s">
        <v>31</v>
      </c>
      <c r="D4" s="56"/>
    </row>
    <row r="5" ht="22.75" customHeight="1" spans="1:4">
      <c r="A5" s="56" t="s">
        <v>32</v>
      </c>
      <c r="B5" s="56" t="s">
        <v>33</v>
      </c>
      <c r="C5" s="56" t="s">
        <v>32</v>
      </c>
      <c r="D5" s="56" t="s">
        <v>33</v>
      </c>
    </row>
    <row r="6" ht="22.75" customHeight="1" spans="1:4">
      <c r="A6" s="79" t="s">
        <v>34</v>
      </c>
      <c r="B6" s="80">
        <v>11327255</v>
      </c>
      <c r="C6" s="79" t="s">
        <v>35</v>
      </c>
      <c r="D6" s="61"/>
    </row>
    <row r="7" ht="22.75" customHeight="1" spans="1:4">
      <c r="A7" s="79" t="s">
        <v>36</v>
      </c>
      <c r="B7" s="61"/>
      <c r="C7" s="79" t="s">
        <v>37</v>
      </c>
      <c r="D7" s="81"/>
    </row>
    <row r="8" ht="22.75" customHeight="1" spans="1:4">
      <c r="A8" s="79" t="s">
        <v>38</v>
      </c>
      <c r="B8" s="61"/>
      <c r="C8" s="79" t="s">
        <v>39</v>
      </c>
      <c r="D8" s="81"/>
    </row>
    <row r="9" ht="22.75" customHeight="1" spans="1:4">
      <c r="A9" s="79" t="s">
        <v>40</v>
      </c>
      <c r="B9" s="61"/>
      <c r="C9" s="79" t="s">
        <v>41</v>
      </c>
      <c r="D9" s="81"/>
    </row>
    <row r="10" ht="22.75" customHeight="1" spans="1:4">
      <c r="A10" s="79" t="s">
        <v>42</v>
      </c>
      <c r="B10" s="61"/>
      <c r="C10" s="79" t="s">
        <v>43</v>
      </c>
      <c r="D10" s="81"/>
    </row>
    <row r="11" ht="22.75" customHeight="1" spans="1:4">
      <c r="A11" s="79" t="s">
        <v>44</v>
      </c>
      <c r="B11" s="61"/>
      <c r="C11" s="79" t="s">
        <v>45</v>
      </c>
      <c r="D11" s="81"/>
    </row>
    <row r="12" ht="22.75" customHeight="1" spans="1:4">
      <c r="A12" s="79" t="s">
        <v>46</v>
      </c>
      <c r="B12" s="61"/>
      <c r="C12" s="79" t="s">
        <v>47</v>
      </c>
      <c r="D12" s="81"/>
    </row>
    <row r="13" ht="22.75" customHeight="1" spans="1:4">
      <c r="A13" s="79" t="s">
        <v>48</v>
      </c>
      <c r="B13" s="61"/>
      <c r="C13" s="79" t="s">
        <v>49</v>
      </c>
      <c r="D13" s="81"/>
    </row>
    <row r="14" ht="22.75" customHeight="1" spans="1:4">
      <c r="A14" s="79" t="s">
        <v>50</v>
      </c>
      <c r="B14" s="61"/>
      <c r="C14" s="79" t="s">
        <v>51</v>
      </c>
      <c r="D14" s="81"/>
    </row>
    <row r="15" ht="22.75" customHeight="1" spans="1:4">
      <c r="A15" s="79"/>
      <c r="B15" s="82"/>
      <c r="C15" s="79" t="s">
        <v>52</v>
      </c>
      <c r="D15" s="81"/>
    </row>
    <row r="16" ht="22.75" customHeight="1" spans="1:4">
      <c r="A16" s="79"/>
      <c r="B16" s="82"/>
      <c r="C16" s="79" t="s">
        <v>53</v>
      </c>
      <c r="D16" s="81"/>
    </row>
    <row r="17" ht="22.75" customHeight="1" spans="1:4">
      <c r="A17" s="79"/>
      <c r="B17" s="82"/>
      <c r="C17" s="79" t="s">
        <v>54</v>
      </c>
      <c r="D17" s="81"/>
    </row>
    <row r="18" ht="22.75" customHeight="1" spans="1:4">
      <c r="A18" s="79"/>
      <c r="B18" s="82"/>
      <c r="C18" s="79" t="s">
        <v>55</v>
      </c>
      <c r="D18" s="81"/>
    </row>
    <row r="19" ht="22.75" customHeight="1" spans="1:4">
      <c r="A19" s="79"/>
      <c r="B19" s="82"/>
      <c r="C19" s="79" t="s">
        <v>56</v>
      </c>
      <c r="D19" s="81"/>
    </row>
    <row r="20" ht="22.75" customHeight="1" spans="1:4">
      <c r="A20" s="83"/>
      <c r="B20" s="80"/>
      <c r="C20" s="79" t="s">
        <v>57</v>
      </c>
      <c r="D20" s="81"/>
    </row>
    <row r="21" ht="22.75" customHeight="1" spans="1:4">
      <c r="A21" s="83"/>
      <c r="C21" s="79" t="s">
        <v>58</v>
      </c>
      <c r="D21" s="81"/>
    </row>
    <row r="22" ht="22.75" customHeight="1" spans="1:4">
      <c r="A22" s="83"/>
      <c r="B22" s="80"/>
      <c r="C22" s="79" t="s">
        <v>59</v>
      </c>
      <c r="D22" s="81"/>
    </row>
    <row r="23" ht="22.75" customHeight="1" spans="1:4">
      <c r="A23" s="83"/>
      <c r="B23" s="80"/>
      <c r="C23" s="79" t="s">
        <v>60</v>
      </c>
      <c r="D23" s="81"/>
    </row>
    <row r="24" ht="22.75" customHeight="1" spans="1:4">
      <c r="A24" s="83"/>
      <c r="B24" s="80"/>
      <c r="C24" s="79" t="s">
        <v>61</v>
      </c>
      <c r="D24" s="81"/>
    </row>
    <row r="25" ht="22.75" customHeight="1" spans="1:4">
      <c r="A25" s="79"/>
      <c r="B25" s="82"/>
      <c r="C25" s="79" t="s">
        <v>62</v>
      </c>
      <c r="D25" s="81"/>
    </row>
    <row r="26" ht="22.75" customHeight="1" spans="1:4">
      <c r="A26" s="79"/>
      <c r="B26" s="82"/>
      <c r="C26" s="79" t="s">
        <v>63</v>
      </c>
      <c r="D26" s="81"/>
    </row>
    <row r="27" ht="22.75" customHeight="1" spans="1:4">
      <c r="A27" s="79"/>
      <c r="B27" s="82"/>
      <c r="C27" s="79" t="s">
        <v>64</v>
      </c>
      <c r="D27" s="81"/>
    </row>
    <row r="28" ht="22.75" customHeight="1" spans="1:4">
      <c r="A28" s="83"/>
      <c r="B28" s="80"/>
      <c r="C28" s="79" t="s">
        <v>65</v>
      </c>
      <c r="D28" s="80">
        <v>11327255</v>
      </c>
    </row>
    <row r="29" ht="22.75" customHeight="1" spans="1:4">
      <c r="A29" s="83"/>
      <c r="B29" s="80"/>
      <c r="C29" s="79" t="s">
        <v>66</v>
      </c>
      <c r="D29" s="81"/>
    </row>
    <row r="30" ht="22.75" customHeight="1" spans="1:4">
      <c r="A30" s="83"/>
      <c r="B30" s="80"/>
      <c r="C30" s="79" t="s">
        <v>67</v>
      </c>
      <c r="D30" s="81"/>
    </row>
    <row r="31" ht="22.75" customHeight="1" spans="1:4">
      <c r="A31" s="83"/>
      <c r="B31" s="80"/>
      <c r="C31" s="79" t="s">
        <v>68</v>
      </c>
      <c r="D31" s="81"/>
    </row>
    <row r="32" ht="22.75" customHeight="1" spans="1:4">
      <c r="A32" s="83"/>
      <c r="B32" s="80"/>
      <c r="C32" s="79" t="s">
        <v>69</v>
      </c>
      <c r="D32" s="81"/>
    </row>
    <row r="33" ht="22.75" customHeight="1" spans="1:4">
      <c r="A33" s="79"/>
      <c r="B33" s="79"/>
      <c r="C33" s="79" t="s">
        <v>70</v>
      </c>
      <c r="D33" s="81"/>
    </row>
    <row r="34" ht="22.75" customHeight="1" spans="1:4">
      <c r="A34" s="79"/>
      <c r="B34" s="79"/>
      <c r="C34" s="79" t="s">
        <v>71</v>
      </c>
      <c r="D34" s="81"/>
    </row>
    <row r="35" ht="22.75" customHeight="1" spans="1:4">
      <c r="A35" s="79"/>
      <c r="B35" s="79"/>
      <c r="C35" s="79" t="s">
        <v>72</v>
      </c>
      <c r="D35" s="81"/>
    </row>
    <row r="36" ht="22.75" customHeight="1" spans="1:4">
      <c r="A36" s="79"/>
      <c r="B36" s="79"/>
      <c r="C36" s="79"/>
      <c r="D36" s="79"/>
    </row>
    <row r="37" ht="22.75" customHeight="1" spans="1:4">
      <c r="A37" s="79"/>
      <c r="B37" s="79"/>
      <c r="C37" s="79"/>
      <c r="D37" s="79"/>
    </row>
    <row r="38" ht="22.75" customHeight="1" spans="1:4">
      <c r="A38" s="79"/>
      <c r="B38" s="79"/>
      <c r="C38" s="79"/>
      <c r="D38" s="79"/>
    </row>
    <row r="39" ht="22.75" customHeight="1" spans="1:4">
      <c r="A39" s="83" t="s">
        <v>73</v>
      </c>
      <c r="B39" s="80">
        <f>SUM(B6:B14)</f>
        <v>11327255</v>
      </c>
      <c r="C39" s="83" t="s">
        <v>74</v>
      </c>
      <c r="D39" s="80">
        <f>SUM(D6:D38)</f>
        <v>11327255</v>
      </c>
    </row>
    <row r="40" ht="22.75" customHeight="1" spans="1:4">
      <c r="A40" s="83" t="s">
        <v>75</v>
      </c>
      <c r="B40" s="80"/>
      <c r="C40" s="83" t="s">
        <v>76</v>
      </c>
      <c r="D40" s="80"/>
    </row>
    <row r="41" ht="22.75" customHeight="1" spans="1:4">
      <c r="A41" s="79"/>
      <c r="B41" s="82"/>
      <c r="C41" s="79"/>
      <c r="D41" s="82"/>
    </row>
    <row r="42" ht="22.75" customHeight="1" spans="1:4">
      <c r="A42" s="83" t="s">
        <v>77</v>
      </c>
      <c r="B42" s="80">
        <f>B39+B40</f>
        <v>11327255</v>
      </c>
      <c r="C42" s="83" t="s">
        <v>78</v>
      </c>
      <c r="D42" s="80">
        <f>D39+D40</f>
        <v>11327255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3" sqref="C13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7"/>
    </row>
    <row r="2" ht="24.75" customHeight="1" spans="1:2">
      <c r="A2" s="11" t="s">
        <v>79</v>
      </c>
      <c r="B2" s="11"/>
    </row>
    <row r="3" ht="24.75" customHeight="1" spans="1:2">
      <c r="A3" s="71"/>
      <c r="B3" s="12" t="s">
        <v>29</v>
      </c>
    </row>
    <row r="4" ht="24" customHeight="1" spans="1:2">
      <c r="A4" s="21" t="s">
        <v>32</v>
      </c>
      <c r="B4" s="21" t="s">
        <v>33</v>
      </c>
    </row>
    <row r="5" s="8" customFormat="1" ht="25" customHeight="1" spans="1:3">
      <c r="A5" s="72" t="s">
        <v>80</v>
      </c>
      <c r="B5" s="73">
        <f>B6+B7</f>
        <v>11327255</v>
      </c>
      <c r="C5" s="9"/>
    </row>
    <row r="6" s="8" customFormat="1" ht="25" customHeight="1" spans="1:3">
      <c r="A6" s="72" t="s">
        <v>81</v>
      </c>
      <c r="B6" s="31">
        <v>11327255</v>
      </c>
      <c r="C6" s="9"/>
    </row>
    <row r="7" s="8" customFormat="1" ht="25" customHeight="1" spans="1:3">
      <c r="A7" s="72" t="s">
        <v>82</v>
      </c>
      <c r="B7" s="31"/>
      <c r="C7" s="9"/>
    </row>
    <row r="8" s="8" customFormat="1" ht="25" customHeight="1" spans="1:3">
      <c r="A8" s="72" t="s">
        <v>83</v>
      </c>
      <c r="B8" s="31">
        <f>B9+B10</f>
        <v>0</v>
      </c>
      <c r="C8" s="9"/>
    </row>
    <row r="9" s="8" customFormat="1" ht="25" customHeight="1" spans="1:3">
      <c r="A9" s="72" t="s">
        <v>84</v>
      </c>
      <c r="B9" s="31"/>
      <c r="C9" s="9"/>
    </row>
    <row r="10" s="8" customFormat="1" ht="25" customHeight="1" spans="1:3">
      <c r="A10" s="72" t="s">
        <v>85</v>
      </c>
      <c r="B10" s="31"/>
      <c r="C10" s="9"/>
    </row>
    <row r="11" s="8" customFormat="1" ht="25" customHeight="1" spans="1:3">
      <c r="A11" s="72" t="s">
        <v>86</v>
      </c>
      <c r="B11" s="31">
        <f>SUM(B12:B14)</f>
        <v>0</v>
      </c>
      <c r="C11" s="9"/>
    </row>
    <row r="12" s="8" customFormat="1" ht="25" customHeight="1" spans="1:3">
      <c r="A12" s="72" t="s">
        <v>87</v>
      </c>
      <c r="B12" s="31"/>
      <c r="C12" s="9"/>
    </row>
    <row r="13" s="8" customFormat="1" ht="25" customHeight="1" spans="1:3">
      <c r="A13" s="72" t="s">
        <v>88</v>
      </c>
      <c r="B13" s="31"/>
      <c r="C13" s="9"/>
    </row>
    <row r="14" s="8" customFormat="1" ht="25" customHeight="1" spans="1:3">
      <c r="A14" s="72" t="s">
        <v>89</v>
      </c>
      <c r="B14" s="31"/>
      <c r="C14" s="9"/>
    </row>
    <row r="15" s="8" customFormat="1" ht="25" customHeight="1" spans="1:3">
      <c r="A15" s="72" t="s">
        <v>90</v>
      </c>
      <c r="B15" s="31"/>
      <c r="C15" s="9"/>
    </row>
    <row r="16" s="8" customFormat="1" ht="25" customHeight="1" spans="1:3">
      <c r="A16" s="72" t="s">
        <v>91</v>
      </c>
      <c r="B16" s="31"/>
      <c r="C16" s="9"/>
    </row>
    <row r="17" s="8" customFormat="1" ht="25" customHeight="1" spans="1:3">
      <c r="A17" s="72" t="s">
        <v>92</v>
      </c>
      <c r="B17" s="31"/>
      <c r="C17" s="9"/>
    </row>
    <row r="18" s="8" customFormat="1" ht="25" customHeight="1" spans="1:3">
      <c r="A18" s="72" t="s">
        <v>93</v>
      </c>
      <c r="B18" s="31"/>
      <c r="C18" s="9"/>
    </row>
    <row r="19" s="8" customFormat="1" ht="25" customHeight="1" spans="1:3">
      <c r="A19" s="72" t="s">
        <v>94</v>
      </c>
      <c r="B19" s="73">
        <f>B20+B23+B26+B27</f>
        <v>0</v>
      </c>
      <c r="C19" s="9"/>
    </row>
    <row r="20" s="8" customFormat="1" ht="25" customHeight="1" spans="1:3">
      <c r="A20" s="72" t="s">
        <v>95</v>
      </c>
      <c r="B20" s="73">
        <f>B21+B22</f>
        <v>0</v>
      </c>
      <c r="C20" s="9"/>
    </row>
    <row r="21" s="8" customFormat="1" ht="25" customHeight="1" spans="1:3">
      <c r="A21" s="72" t="s">
        <v>96</v>
      </c>
      <c r="B21" s="73"/>
      <c r="C21" s="9"/>
    </row>
    <row r="22" s="8" customFormat="1" ht="25" customHeight="1" spans="1:3">
      <c r="A22" s="72" t="s">
        <v>97</v>
      </c>
      <c r="B22" s="73"/>
      <c r="C22" s="9"/>
    </row>
    <row r="23" s="8" customFormat="1" ht="25" customHeight="1" spans="1:3">
      <c r="A23" s="72" t="s">
        <v>98</v>
      </c>
      <c r="B23" s="73">
        <f>B24+B25</f>
        <v>0</v>
      </c>
      <c r="C23" s="9"/>
    </row>
    <row r="24" s="8" customFormat="1" ht="25" customHeight="1" spans="1:3">
      <c r="A24" s="72" t="s">
        <v>99</v>
      </c>
      <c r="B24" s="73"/>
      <c r="C24" s="9"/>
    </row>
    <row r="25" s="8" customFormat="1" ht="25" customHeight="1" spans="1:3">
      <c r="A25" s="72" t="s">
        <v>100</v>
      </c>
      <c r="B25" s="73"/>
      <c r="C25" s="9"/>
    </row>
    <row r="26" s="8" customFormat="1" ht="25" customHeight="1" spans="1:3">
      <c r="A26" s="72" t="s">
        <v>101</v>
      </c>
      <c r="B26" s="73"/>
      <c r="C26" s="9"/>
    </row>
    <row r="27" s="8" customFormat="1" ht="25" customHeight="1" spans="1:3">
      <c r="A27" s="72" t="s">
        <v>102</v>
      </c>
      <c r="B27" s="73"/>
      <c r="C27" s="9"/>
    </row>
    <row r="28" ht="25" customHeight="1" spans="1:2">
      <c r="A28" s="74"/>
      <c r="B28" s="73"/>
    </row>
    <row r="29" s="8" customFormat="1" ht="25" customHeight="1" spans="1:3">
      <c r="A29" s="75" t="s">
        <v>103</v>
      </c>
      <c r="B29" s="76">
        <f>B5+B8+B11+B15+B16+B17+B18+B19</f>
        <v>11327255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5" sqref="B15:B16"/>
    </sheetView>
  </sheetViews>
  <sheetFormatPr defaultColWidth="10" defaultRowHeight="13.5" outlineLevelCol="4"/>
  <cols>
    <col min="1" max="1" width="41.25" customWidth="1"/>
    <col min="2" max="2" width="14" customWidth="1"/>
    <col min="3" max="3" width="13.7" customWidth="1"/>
    <col min="4" max="4" width="12" customWidth="1"/>
    <col min="5" max="5" width="12.1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104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29</v>
      </c>
    </row>
    <row r="4" ht="22.75" customHeight="1" spans="1:5">
      <c r="A4" s="66" t="s">
        <v>105</v>
      </c>
      <c r="B4" s="66" t="s">
        <v>106</v>
      </c>
      <c r="C4" s="66" t="s">
        <v>107</v>
      </c>
      <c r="D4" s="66" t="s">
        <v>108</v>
      </c>
      <c r="E4" s="66" t="s">
        <v>109</v>
      </c>
    </row>
    <row r="5" ht="22.75" customHeight="1" spans="1:5">
      <c r="A5" s="67" t="s">
        <v>110</v>
      </c>
      <c r="B5" s="68"/>
      <c r="C5" s="68"/>
      <c r="D5" s="68"/>
      <c r="E5" s="68"/>
    </row>
    <row r="6" ht="24" customHeight="1" spans="1:5">
      <c r="A6" s="27" t="s">
        <v>111</v>
      </c>
      <c r="B6" s="69" t="s">
        <v>112</v>
      </c>
      <c r="C6" s="68">
        <v>7366900</v>
      </c>
      <c r="D6" s="68">
        <v>3960355</v>
      </c>
      <c r="E6" s="68"/>
    </row>
    <row r="7" ht="24" customHeight="1" spans="1:5">
      <c r="A7" s="27" t="s">
        <v>113</v>
      </c>
      <c r="B7" s="69" t="s">
        <v>112</v>
      </c>
      <c r="C7" s="68">
        <v>7366900</v>
      </c>
      <c r="D7" s="68">
        <v>3960355</v>
      </c>
      <c r="E7" s="68"/>
    </row>
    <row r="8" ht="24" customHeight="1" spans="1:5">
      <c r="A8" s="30" t="s">
        <v>114</v>
      </c>
      <c r="B8" s="31" t="s">
        <v>112</v>
      </c>
      <c r="C8" s="32">
        <v>7366900</v>
      </c>
      <c r="D8" s="32">
        <v>3960355</v>
      </c>
      <c r="E8" s="70"/>
    </row>
    <row r="9" ht="24" customHeight="1" spans="1:5">
      <c r="A9" s="30"/>
      <c r="B9" s="30"/>
      <c r="C9" s="32"/>
      <c r="D9" s="32"/>
      <c r="E9" s="32"/>
    </row>
    <row r="10" ht="24" customHeight="1" spans="1:5">
      <c r="A10" s="30"/>
      <c r="B10" s="30"/>
      <c r="C10" s="32"/>
      <c r="D10" s="32"/>
      <c r="E10" s="32"/>
    </row>
    <row r="11" ht="24" customHeight="1" spans="1:5">
      <c r="A11" s="30"/>
      <c r="B11" s="30"/>
      <c r="C11" s="32"/>
      <c r="D11" s="32"/>
      <c r="E11" s="32"/>
    </row>
  </sheetData>
  <mergeCells count="1">
    <mergeCell ref="A2:E2"/>
  </mergeCells>
  <pageMargins left="0.75" right="0.75" top="0.270000010728836" bottom="0.270000010728836" header="0" footer="0"/>
  <pageSetup paperSize="9" scale="9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5" sqref="D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2" t="s">
        <v>115</v>
      </c>
      <c r="B1" s="2"/>
      <c r="C1" s="2"/>
      <c r="D1" s="2"/>
      <c r="E1" s="1"/>
      <c r="F1" s="1"/>
      <c r="G1" s="1"/>
    </row>
    <row r="2" ht="22.75" customHeight="1" spans="1:7">
      <c r="A2" s="3"/>
      <c r="B2" s="3"/>
      <c r="C2" s="42" t="s">
        <v>29</v>
      </c>
      <c r="D2" s="42"/>
      <c r="E2" s="3"/>
      <c r="F2" s="3"/>
      <c r="G2" s="3"/>
    </row>
    <row r="3" ht="22.75" customHeight="1" spans="1:7">
      <c r="A3" s="56" t="s">
        <v>30</v>
      </c>
      <c r="B3" s="56"/>
      <c r="C3" s="56" t="s">
        <v>31</v>
      </c>
      <c r="D3" s="56"/>
      <c r="E3" s="3"/>
      <c r="F3" s="3"/>
      <c r="G3" s="3"/>
    </row>
    <row r="4" ht="22.75" customHeight="1" spans="1:7">
      <c r="A4" s="56" t="s">
        <v>32</v>
      </c>
      <c r="B4" s="56" t="s">
        <v>33</v>
      </c>
      <c r="C4" s="56" t="s">
        <v>32</v>
      </c>
      <c r="D4" s="56" t="s">
        <v>110</v>
      </c>
      <c r="E4" s="3"/>
      <c r="F4" s="3"/>
      <c r="G4" s="3"/>
    </row>
    <row r="5" ht="22.75" customHeight="1" spans="1:7">
      <c r="A5" s="6" t="s">
        <v>116</v>
      </c>
      <c r="B5" s="31">
        <v>11327255</v>
      </c>
      <c r="C5" s="6" t="s">
        <v>117</v>
      </c>
      <c r="D5" s="31">
        <v>11327255</v>
      </c>
      <c r="E5" s="3"/>
      <c r="F5" s="3"/>
      <c r="G5" s="3"/>
    </row>
    <row r="6" ht="22.75" customHeight="1" spans="1:7">
      <c r="A6" s="6" t="s">
        <v>118</v>
      </c>
      <c r="B6" s="31">
        <v>11327255</v>
      </c>
      <c r="C6" s="6" t="s">
        <v>119</v>
      </c>
      <c r="D6" s="61"/>
      <c r="E6" s="3"/>
      <c r="F6" s="3"/>
      <c r="G6" s="3"/>
    </row>
    <row r="7" ht="22.75" customHeight="1" spans="1:7">
      <c r="A7" s="6" t="s">
        <v>120</v>
      </c>
      <c r="B7" s="61"/>
      <c r="C7" s="6" t="s">
        <v>121</v>
      </c>
      <c r="D7" s="61"/>
      <c r="E7" s="3"/>
      <c r="F7" s="3"/>
      <c r="G7" s="3"/>
    </row>
    <row r="8" ht="22.75" customHeight="1" spans="1:7">
      <c r="A8" s="6" t="s">
        <v>122</v>
      </c>
      <c r="B8" s="61"/>
      <c r="C8" s="6" t="s">
        <v>123</v>
      </c>
      <c r="D8" s="61"/>
      <c r="E8" s="3"/>
      <c r="F8" s="3"/>
      <c r="G8" s="3"/>
    </row>
    <row r="9" ht="22.75" customHeight="1" spans="1:7">
      <c r="A9" s="6"/>
      <c r="B9" s="62"/>
      <c r="C9" s="6" t="s">
        <v>124</v>
      </c>
      <c r="D9" s="61"/>
      <c r="E9" s="3"/>
      <c r="F9" s="3"/>
      <c r="G9" s="3"/>
    </row>
    <row r="10" ht="22.75" customHeight="1" spans="1:7">
      <c r="A10" s="6"/>
      <c r="B10" s="62"/>
      <c r="C10" s="6" t="s">
        <v>125</v>
      </c>
      <c r="D10" s="61"/>
      <c r="E10" s="3"/>
      <c r="F10" s="3"/>
      <c r="G10" s="3"/>
    </row>
    <row r="11" ht="22.75" customHeight="1" spans="1:7">
      <c r="A11" s="6"/>
      <c r="B11" s="62"/>
      <c r="C11" s="6" t="s">
        <v>126</v>
      </c>
      <c r="D11" s="61"/>
      <c r="E11" s="3"/>
      <c r="F11" s="3"/>
      <c r="G11" s="3"/>
    </row>
    <row r="12" ht="22.75" customHeight="1" spans="1:7">
      <c r="A12" s="38"/>
      <c r="B12" s="58"/>
      <c r="C12" s="6" t="s">
        <v>127</v>
      </c>
      <c r="D12" s="61"/>
      <c r="E12" s="3"/>
      <c r="F12" s="3"/>
      <c r="G12" s="3"/>
    </row>
    <row r="13" ht="22.75" customHeight="1" spans="1:7">
      <c r="A13" s="6"/>
      <c r="B13" s="62"/>
      <c r="C13" s="6" t="s">
        <v>128</v>
      </c>
      <c r="D13" s="61"/>
      <c r="E13" s="3"/>
      <c r="F13" s="3"/>
      <c r="G13" s="41"/>
    </row>
    <row r="14" ht="22.75" customHeight="1" spans="1:7">
      <c r="A14" s="6"/>
      <c r="B14" s="62"/>
      <c r="C14" s="6" t="s">
        <v>129</v>
      </c>
      <c r="D14" s="61"/>
      <c r="E14" s="3"/>
      <c r="F14" s="3"/>
      <c r="G14" s="3"/>
    </row>
    <row r="15" ht="22.75" customHeight="1" spans="1:7">
      <c r="A15" s="6"/>
      <c r="B15" s="62"/>
      <c r="C15" s="6" t="s">
        <v>130</v>
      </c>
      <c r="D15" s="61"/>
      <c r="E15" s="3"/>
      <c r="F15" s="3"/>
      <c r="G15" s="3"/>
    </row>
    <row r="16" ht="22.75" customHeight="1" spans="1:7">
      <c r="A16" s="6"/>
      <c r="B16" s="62"/>
      <c r="C16" s="6" t="s">
        <v>131</v>
      </c>
      <c r="D16" s="61"/>
      <c r="E16" s="3"/>
      <c r="F16" s="3"/>
      <c r="G16" s="3"/>
    </row>
    <row r="17" ht="22.75" customHeight="1" spans="1:7">
      <c r="A17" s="6"/>
      <c r="B17" s="62"/>
      <c r="C17" s="6" t="s">
        <v>132</v>
      </c>
      <c r="D17" s="61"/>
      <c r="E17" s="3"/>
      <c r="F17" s="3"/>
      <c r="G17" s="3"/>
    </row>
    <row r="18" ht="22.75" customHeight="1" spans="1:7">
      <c r="A18" s="6"/>
      <c r="B18" s="6"/>
      <c r="C18" s="6" t="s">
        <v>133</v>
      </c>
      <c r="D18" s="61"/>
      <c r="E18" s="3"/>
      <c r="F18" s="3"/>
      <c r="G18" s="3"/>
    </row>
    <row r="19" ht="22.75" customHeight="1" spans="1:7">
      <c r="A19" s="6"/>
      <c r="B19" s="6"/>
      <c r="C19" s="6" t="s">
        <v>134</v>
      </c>
      <c r="D19" s="61"/>
      <c r="E19" s="3"/>
      <c r="F19" s="3"/>
      <c r="G19" s="3"/>
    </row>
    <row r="20" ht="22.75" customHeight="1" spans="1:7">
      <c r="A20" s="6"/>
      <c r="B20" s="6"/>
      <c r="C20" s="6" t="s">
        <v>135</v>
      </c>
      <c r="D20" s="61"/>
      <c r="E20" s="3"/>
      <c r="F20" s="3"/>
      <c r="G20" s="3"/>
    </row>
    <row r="21" ht="22.75" customHeight="1" spans="1:7">
      <c r="A21" s="6"/>
      <c r="B21" s="6"/>
      <c r="C21" s="6" t="s">
        <v>136</v>
      </c>
      <c r="D21" s="61"/>
      <c r="E21" s="3"/>
      <c r="F21" s="3"/>
      <c r="G21" s="3"/>
    </row>
    <row r="22" ht="22.75" customHeight="1" spans="1:7">
      <c r="A22" s="6"/>
      <c r="B22" s="6"/>
      <c r="C22" s="6" t="s">
        <v>137</v>
      </c>
      <c r="D22" s="61"/>
      <c r="E22" s="3"/>
      <c r="F22" s="3"/>
      <c r="G22" s="3"/>
    </row>
    <row r="23" ht="22.75" customHeight="1" spans="1:7">
      <c r="A23" s="6"/>
      <c r="B23" s="6"/>
      <c r="C23" s="6" t="s">
        <v>138</v>
      </c>
      <c r="D23" s="61"/>
      <c r="E23" s="3"/>
      <c r="F23" s="3"/>
      <c r="G23" s="3"/>
    </row>
    <row r="24" ht="22.75" customHeight="1" spans="1:7">
      <c r="A24" s="6"/>
      <c r="B24" s="6"/>
      <c r="C24" s="6" t="s">
        <v>139</v>
      </c>
      <c r="D24" s="61"/>
      <c r="E24" s="3"/>
      <c r="F24" s="3"/>
      <c r="G24" s="3"/>
    </row>
    <row r="25" ht="22.75" customHeight="1" spans="1:7">
      <c r="A25" s="6"/>
      <c r="B25" s="6"/>
      <c r="C25" s="6" t="s">
        <v>140</v>
      </c>
      <c r="D25" s="61"/>
      <c r="E25" s="3"/>
      <c r="F25" s="3"/>
      <c r="G25" s="3"/>
    </row>
    <row r="26" ht="22.75" customHeight="1" spans="1:7">
      <c r="A26" s="6"/>
      <c r="B26" s="6"/>
      <c r="C26" s="6" t="s">
        <v>141</v>
      </c>
      <c r="D26" s="61"/>
      <c r="E26" s="3"/>
      <c r="F26" s="3"/>
      <c r="G26" s="3"/>
    </row>
    <row r="27" ht="22.75" customHeight="1" spans="1:7">
      <c r="A27" s="6"/>
      <c r="B27" s="6"/>
      <c r="C27" s="6" t="s">
        <v>142</v>
      </c>
      <c r="D27" s="61"/>
      <c r="E27" s="3"/>
      <c r="F27" s="3"/>
      <c r="G27" s="3"/>
    </row>
    <row r="28" ht="22.75" customHeight="1" spans="1:7">
      <c r="A28" s="6"/>
      <c r="B28" s="6"/>
      <c r="C28" s="6" t="s">
        <v>143</v>
      </c>
      <c r="D28" s="31">
        <v>11327255</v>
      </c>
      <c r="E28" s="3"/>
      <c r="F28" s="3"/>
      <c r="G28" s="3"/>
    </row>
    <row r="29" ht="22.75" customHeight="1" spans="1:7">
      <c r="A29" s="6"/>
      <c r="B29" s="6"/>
      <c r="C29" s="6" t="s">
        <v>144</v>
      </c>
      <c r="D29" s="61"/>
      <c r="E29" s="3"/>
      <c r="F29" s="3"/>
      <c r="G29" s="3"/>
    </row>
    <row r="30" ht="22.75" customHeight="1" spans="1:7">
      <c r="A30" s="6"/>
      <c r="B30" s="6"/>
      <c r="C30" s="6" t="s">
        <v>145</v>
      </c>
      <c r="D30" s="61"/>
      <c r="E30" s="3"/>
      <c r="F30" s="3"/>
      <c r="G30" s="3"/>
    </row>
    <row r="31" ht="22.75" customHeight="1" spans="1:7">
      <c r="A31" s="6"/>
      <c r="B31" s="6"/>
      <c r="C31" s="6" t="s">
        <v>146</v>
      </c>
      <c r="D31" s="61"/>
      <c r="E31" s="3"/>
      <c r="F31" s="3"/>
      <c r="G31" s="3"/>
    </row>
    <row r="32" ht="22.75" customHeight="1" spans="1:7">
      <c r="A32" s="6"/>
      <c r="B32" s="6"/>
      <c r="C32" s="6" t="s">
        <v>147</v>
      </c>
      <c r="D32" s="61"/>
      <c r="E32" s="3"/>
      <c r="F32" s="3"/>
      <c r="G32" s="3"/>
    </row>
    <row r="33" ht="22.75" customHeight="1" spans="1:7">
      <c r="A33" s="6"/>
      <c r="B33" s="6"/>
      <c r="C33" s="6" t="s">
        <v>148</v>
      </c>
      <c r="D33" s="61"/>
      <c r="E33" s="3"/>
      <c r="F33" s="3"/>
      <c r="G33" s="3"/>
    </row>
    <row r="34" ht="22.75" customHeight="1" spans="1:7">
      <c r="A34" s="6"/>
      <c r="B34" s="6"/>
      <c r="C34" s="6" t="s">
        <v>149</v>
      </c>
      <c r="D34" s="61"/>
      <c r="E34" s="3"/>
      <c r="F34" s="3"/>
      <c r="G34" s="3"/>
    </row>
    <row r="35" ht="22.75" customHeight="1" spans="1:7">
      <c r="A35" s="6"/>
      <c r="B35" s="6"/>
      <c r="C35" s="6" t="s">
        <v>150</v>
      </c>
      <c r="D35" s="63"/>
      <c r="E35" s="3"/>
      <c r="F35" s="3"/>
      <c r="G35" s="3"/>
    </row>
    <row r="36" ht="22.75" customHeight="1" spans="1:7">
      <c r="A36" s="56" t="s">
        <v>151</v>
      </c>
      <c r="B36" s="64">
        <f>B5</f>
        <v>11327255</v>
      </c>
      <c r="C36" s="56" t="s">
        <v>152</v>
      </c>
      <c r="D36" s="65">
        <f>D5</f>
        <v>11327255</v>
      </c>
      <c r="E36" s="41"/>
      <c r="F36" s="3"/>
      <c r="G36" s="3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17.3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2" customWidth="1"/>
    <col min="7" max="7" width="14.5" customWidth="1"/>
    <col min="8" max="8" width="10.875" customWidth="1"/>
    <col min="9" max="9" width="11.75" customWidth="1"/>
    <col min="10" max="10" width="11.25" customWidth="1"/>
    <col min="11" max="11" width="12.87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42" t="s">
        <v>29</v>
      </c>
      <c r="K3" s="42"/>
    </row>
    <row r="4" ht="22.75" customHeight="1" spans="1:11">
      <c r="A4" s="56" t="s">
        <v>154</v>
      </c>
      <c r="B4" s="56" t="s">
        <v>110</v>
      </c>
      <c r="C4" s="56" t="s">
        <v>155</v>
      </c>
      <c r="D4" s="56"/>
      <c r="E4" s="56"/>
      <c r="F4" s="56" t="s">
        <v>156</v>
      </c>
      <c r="G4" s="56"/>
      <c r="H4" s="56"/>
      <c r="I4" s="56" t="s">
        <v>157</v>
      </c>
      <c r="J4" s="56"/>
      <c r="K4" s="56"/>
    </row>
    <row r="5" ht="22.75" customHeight="1" spans="1:11">
      <c r="A5" s="56"/>
      <c r="B5" s="56"/>
      <c r="C5" s="5" t="s">
        <v>110</v>
      </c>
      <c r="D5" s="5" t="s">
        <v>107</v>
      </c>
      <c r="E5" s="5" t="s">
        <v>108</v>
      </c>
      <c r="F5" s="5" t="s">
        <v>110</v>
      </c>
      <c r="G5" s="5" t="s">
        <v>107</v>
      </c>
      <c r="H5" s="5" t="s">
        <v>108</v>
      </c>
      <c r="I5" s="5" t="s">
        <v>110</v>
      </c>
      <c r="J5" s="5" t="s">
        <v>107</v>
      </c>
      <c r="K5" s="5" t="s">
        <v>108</v>
      </c>
    </row>
    <row r="6" ht="22.75" customHeight="1" spans="1:11">
      <c r="A6" s="56" t="s">
        <v>110</v>
      </c>
      <c r="B6" s="57">
        <v>11327255</v>
      </c>
      <c r="C6" s="57">
        <f>SUM(D6:E6)</f>
        <v>11327255</v>
      </c>
      <c r="D6" s="58">
        <v>7366900</v>
      </c>
      <c r="E6" s="58">
        <v>3960355</v>
      </c>
      <c r="F6" s="57"/>
      <c r="G6" s="57"/>
      <c r="H6" s="57"/>
      <c r="I6" s="57"/>
      <c r="J6" s="57"/>
      <c r="K6" s="57"/>
    </row>
    <row r="7" ht="22.75" customHeight="1" spans="1:11">
      <c r="A7" s="23" t="s">
        <v>2</v>
      </c>
      <c r="B7" s="57">
        <v>11327255</v>
      </c>
      <c r="C7" s="57">
        <f>SUM(D7:E7)</f>
        <v>11327255</v>
      </c>
      <c r="D7" s="58">
        <v>7366900</v>
      </c>
      <c r="E7" s="58">
        <v>3960355</v>
      </c>
      <c r="F7" s="58"/>
      <c r="G7" s="58"/>
      <c r="H7" s="58"/>
      <c r="I7" s="58"/>
      <c r="J7" s="58"/>
      <c r="K7" s="58"/>
    </row>
    <row r="8" ht="22.75" customHeight="1" spans="1:11">
      <c r="A8" s="59"/>
      <c r="B8" s="60"/>
      <c r="C8" s="60"/>
      <c r="D8" s="58"/>
      <c r="E8" s="58"/>
      <c r="F8" s="58"/>
      <c r="G8" s="58"/>
      <c r="H8" s="58"/>
      <c r="I8" s="58"/>
      <c r="J8" s="58"/>
      <c r="K8" s="5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9" sqref="C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0"/>
    </row>
    <row r="2" ht="36.9" customHeight="1" spans="1:5">
      <c r="A2" s="2" t="s">
        <v>158</v>
      </c>
      <c r="B2" s="2"/>
      <c r="C2" s="2"/>
      <c r="D2" s="2"/>
      <c r="E2" s="2"/>
    </row>
    <row r="3" ht="21.85" customHeight="1" spans="1:5">
      <c r="A3" s="3"/>
      <c r="B3" s="3"/>
      <c r="C3" s="42" t="s">
        <v>29</v>
      </c>
      <c r="D3" s="42"/>
      <c r="E3" s="42"/>
    </row>
    <row r="4" ht="22.75" customHeight="1" spans="1:5">
      <c r="A4" s="43" t="s">
        <v>105</v>
      </c>
      <c r="B4" s="43"/>
      <c r="C4" s="43" t="s">
        <v>155</v>
      </c>
      <c r="D4" s="43"/>
      <c r="E4" s="43"/>
    </row>
    <row r="5" ht="22.75" customHeight="1" spans="1:5">
      <c r="A5" s="51" t="s">
        <v>159</v>
      </c>
      <c r="B5" s="51" t="s">
        <v>160</v>
      </c>
      <c r="C5" s="52" t="s">
        <v>110</v>
      </c>
      <c r="D5" s="51" t="s">
        <v>107</v>
      </c>
      <c r="E5" s="51" t="s">
        <v>108</v>
      </c>
    </row>
    <row r="6" ht="22.75" customHeight="1" spans="1:5">
      <c r="A6" s="53"/>
      <c r="B6" s="54" t="s">
        <v>110</v>
      </c>
      <c r="C6" s="55">
        <f>SUM(D6:E6)</f>
        <v>11327255</v>
      </c>
      <c r="D6" s="55">
        <v>7366900</v>
      </c>
      <c r="E6" s="55">
        <v>3960355</v>
      </c>
    </row>
    <row r="7" ht="29" customHeight="1" spans="1:5">
      <c r="A7" s="27" t="s">
        <v>161</v>
      </c>
      <c r="B7" s="27" t="s">
        <v>162</v>
      </c>
      <c r="C7" s="55">
        <f>SUM(D7:E7)</f>
        <v>11327255</v>
      </c>
      <c r="D7" s="55">
        <v>7366900</v>
      </c>
      <c r="E7" s="55">
        <v>3960355</v>
      </c>
    </row>
    <row r="8" ht="29" customHeight="1" spans="1:5">
      <c r="A8" s="27" t="s">
        <v>163</v>
      </c>
      <c r="B8" s="27" t="s">
        <v>164</v>
      </c>
      <c r="C8" s="55">
        <f>SUM(D8:E8)</f>
        <v>11327255</v>
      </c>
      <c r="D8" s="55">
        <v>7366900</v>
      </c>
      <c r="E8" s="55">
        <v>3960355</v>
      </c>
    </row>
    <row r="9" ht="29" customHeight="1" spans="1:5">
      <c r="A9" s="30" t="s">
        <v>165</v>
      </c>
      <c r="B9" s="30" t="s">
        <v>166</v>
      </c>
      <c r="C9" s="31">
        <f>SUM(D9:E9)</f>
        <v>11327255</v>
      </c>
      <c r="D9" s="31">
        <v>7366900</v>
      </c>
      <c r="E9" s="31">
        <v>3960355</v>
      </c>
    </row>
    <row r="10" ht="29" customHeight="1" spans="1:5">
      <c r="A10" s="30"/>
      <c r="B10" s="30"/>
      <c r="C10" s="32"/>
      <c r="D10" s="32"/>
      <c r="E10" s="32"/>
    </row>
    <row r="11" ht="29" customHeight="1" spans="1:5">
      <c r="A11" s="30"/>
      <c r="B11" s="30"/>
      <c r="C11" s="32"/>
      <c r="D11" s="32"/>
      <c r="E11" s="32"/>
    </row>
    <row r="12" ht="29" customHeight="1" spans="1:5">
      <c r="A12" s="30"/>
      <c r="B12" s="30"/>
      <c r="C12" s="32"/>
      <c r="D12" s="32"/>
      <c r="E12" s="32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7" sqref="C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167</v>
      </c>
      <c r="B2" s="2"/>
      <c r="C2" s="2"/>
      <c r="D2" s="2"/>
      <c r="E2" s="2"/>
    </row>
    <row r="3" ht="22.75" customHeight="1" spans="1:5">
      <c r="A3" s="41"/>
      <c r="B3" s="41"/>
      <c r="C3" s="3"/>
      <c r="D3" s="3"/>
      <c r="E3" s="42" t="s">
        <v>29</v>
      </c>
    </row>
    <row r="4" ht="22.75" customHeight="1" spans="1:5">
      <c r="A4" s="43" t="s">
        <v>168</v>
      </c>
      <c r="B4" s="43"/>
      <c r="C4" s="43" t="s">
        <v>169</v>
      </c>
      <c r="D4" s="43"/>
      <c r="E4" s="43"/>
    </row>
    <row r="5" ht="22.75" customHeight="1" spans="1:5">
      <c r="A5" s="43" t="s">
        <v>159</v>
      </c>
      <c r="B5" s="43" t="s">
        <v>160</v>
      </c>
      <c r="C5" s="43" t="s">
        <v>110</v>
      </c>
      <c r="D5" s="43" t="s">
        <v>170</v>
      </c>
      <c r="E5" s="43" t="s">
        <v>171</v>
      </c>
    </row>
    <row r="6" ht="22.75" customHeight="1" spans="1:5">
      <c r="A6" s="43"/>
      <c r="B6" s="44" t="s">
        <v>110</v>
      </c>
      <c r="C6" s="45"/>
      <c r="D6" s="45"/>
      <c r="E6" s="45"/>
    </row>
    <row r="7" ht="27" customHeight="1" spans="1:5">
      <c r="A7" s="27" t="s">
        <v>172</v>
      </c>
      <c r="B7" s="27" t="s">
        <v>173</v>
      </c>
      <c r="C7" s="46">
        <f>SUM(C8:C12)</f>
        <v>7366900</v>
      </c>
      <c r="D7" s="47"/>
      <c r="E7" s="47"/>
    </row>
    <row r="8" s="40" customFormat="1" ht="27" customHeight="1" spans="1:5">
      <c r="A8" s="30" t="s">
        <v>174</v>
      </c>
      <c r="B8" s="30" t="s">
        <v>175</v>
      </c>
      <c r="C8" s="48">
        <v>3671000</v>
      </c>
      <c r="D8" s="49"/>
      <c r="E8" s="49"/>
    </row>
    <row r="9" s="40" customFormat="1" ht="27" customHeight="1" spans="1:5">
      <c r="A9" s="30" t="s">
        <v>176</v>
      </c>
      <c r="B9" s="30" t="s">
        <v>177</v>
      </c>
      <c r="C9" s="48">
        <v>2008800</v>
      </c>
      <c r="D9" s="49"/>
      <c r="E9" s="49"/>
    </row>
    <row r="10" s="40" customFormat="1" ht="27" customHeight="1" spans="1:5">
      <c r="A10" s="30" t="s">
        <v>178</v>
      </c>
      <c r="B10" s="30" t="s">
        <v>179</v>
      </c>
      <c r="C10" s="48">
        <v>244608</v>
      </c>
      <c r="D10" s="49"/>
      <c r="E10" s="49"/>
    </row>
    <row r="11" s="40" customFormat="1" ht="27" customHeight="1" spans="1:5">
      <c r="A11" s="30" t="s">
        <v>180</v>
      </c>
      <c r="B11" s="30" t="s">
        <v>181</v>
      </c>
      <c r="C11" s="48">
        <v>1001958</v>
      </c>
      <c r="D11" s="49"/>
      <c r="E11" s="49"/>
    </row>
    <row r="12" s="40" customFormat="1" ht="27" customHeight="1" spans="1:5">
      <c r="A12" s="30" t="s">
        <v>182</v>
      </c>
      <c r="B12" s="30" t="s">
        <v>183</v>
      </c>
      <c r="C12" s="48">
        <v>440534</v>
      </c>
      <c r="D12" s="49"/>
      <c r="E12" s="49"/>
    </row>
    <row r="13" s="40" customFormat="1" ht="27" customHeight="1" spans="1:5">
      <c r="A13" s="30"/>
      <c r="B13" s="30"/>
      <c r="C13" s="48"/>
      <c r="D13" s="49"/>
      <c r="E13" s="4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3" sqref="A13:A14"/>
    </sheetView>
  </sheetViews>
  <sheetFormatPr defaultColWidth="10" defaultRowHeight="13.5" outlineLevelRow="7" outlineLevelCol="7"/>
  <cols>
    <col min="1" max="1" width="41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6" t="s">
        <v>184</v>
      </c>
      <c r="B2" s="36"/>
      <c r="C2" s="36"/>
      <c r="D2" s="36"/>
      <c r="E2" s="36"/>
      <c r="F2" s="36"/>
      <c r="G2" s="36"/>
      <c r="H2" s="36"/>
    </row>
    <row r="3" ht="22.75" customHeight="1" spans="1:8">
      <c r="A3" s="1"/>
      <c r="B3" s="1"/>
      <c r="C3" s="1"/>
      <c r="D3" s="1"/>
      <c r="E3" s="1"/>
      <c r="F3" s="1"/>
      <c r="G3" s="1"/>
      <c r="H3" s="37" t="s">
        <v>29</v>
      </c>
    </row>
    <row r="4" ht="22.75" customHeight="1" spans="1:8">
      <c r="A4" s="5" t="s">
        <v>154</v>
      </c>
      <c r="B4" s="5" t="s">
        <v>185</v>
      </c>
      <c r="C4" s="5"/>
      <c r="D4" s="5"/>
      <c r="E4" s="5"/>
      <c r="F4" s="5"/>
      <c r="G4" s="5" t="s">
        <v>186</v>
      </c>
      <c r="H4" s="5" t="s">
        <v>187</v>
      </c>
    </row>
    <row r="5" ht="22.75" customHeight="1" spans="1:8">
      <c r="A5" s="5"/>
      <c r="B5" s="5" t="s">
        <v>110</v>
      </c>
      <c r="C5" s="5" t="s">
        <v>188</v>
      </c>
      <c r="D5" s="5" t="s">
        <v>189</v>
      </c>
      <c r="E5" s="5" t="s">
        <v>190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191</v>
      </c>
      <c r="F6" s="5" t="s">
        <v>192</v>
      </c>
      <c r="G6" s="5"/>
      <c r="H6" s="5"/>
    </row>
    <row r="7" ht="22.75" customHeight="1" spans="1:8">
      <c r="A7" s="38" t="s">
        <v>110</v>
      </c>
      <c r="B7" s="39"/>
      <c r="C7" s="39"/>
      <c r="D7" s="39"/>
      <c r="E7" s="39"/>
      <c r="F7" s="39"/>
      <c r="G7" s="39"/>
      <c r="H7" s="39"/>
    </row>
    <row r="8" ht="22.75" customHeight="1" spans="1:8">
      <c r="A8" s="38" t="s">
        <v>2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D22" sqref="D22:F22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11.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193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29</v>
      </c>
      <c r="G3" s="1"/>
      <c r="H3" s="1"/>
      <c r="I3" s="1"/>
      <c r="J3" s="1"/>
      <c r="K3" s="1"/>
    </row>
    <row r="4" ht="22.75" customHeight="1" spans="1:11">
      <c r="A4" s="19" t="s">
        <v>194</v>
      </c>
      <c r="B4" s="20" t="s">
        <v>195</v>
      </c>
      <c r="C4" s="21" t="s">
        <v>196</v>
      </c>
      <c r="D4" s="19" t="s">
        <v>110</v>
      </c>
      <c r="E4" s="19" t="s">
        <v>107</v>
      </c>
      <c r="F4" s="19" t="s">
        <v>108</v>
      </c>
      <c r="G4" s="1"/>
      <c r="H4" s="1"/>
      <c r="I4" s="1"/>
      <c r="J4" s="1"/>
      <c r="K4" s="1"/>
    </row>
    <row r="5" ht="28" customHeight="1" spans="1:11">
      <c r="A5" s="19">
        <v>1</v>
      </c>
      <c r="B5" s="22" t="s">
        <v>197</v>
      </c>
      <c r="C5" s="23" t="s">
        <v>110</v>
      </c>
      <c r="D5" s="24">
        <f>D6+D23</f>
        <v>3960355</v>
      </c>
      <c r="E5" s="25"/>
      <c r="F5" s="24">
        <f>F6+F23</f>
        <v>3960355</v>
      </c>
      <c r="G5" s="3"/>
      <c r="H5" s="3"/>
      <c r="I5" s="3"/>
      <c r="J5" s="3"/>
      <c r="K5" s="3"/>
    </row>
    <row r="6" ht="28" customHeight="1" spans="1:6">
      <c r="A6" s="19">
        <v>2</v>
      </c>
      <c r="B6" s="26" t="s">
        <v>198</v>
      </c>
      <c r="C6" s="27" t="s">
        <v>199</v>
      </c>
      <c r="D6" s="24">
        <f>SUM(D7:D22)</f>
        <v>3233355</v>
      </c>
      <c r="E6" s="28"/>
      <c r="F6" s="24">
        <f>SUM(F7:F22)</f>
        <v>3233355</v>
      </c>
    </row>
    <row r="7" ht="28" customHeight="1" spans="1:6">
      <c r="A7" s="19">
        <v>3</v>
      </c>
      <c r="B7" s="29" t="s">
        <v>200</v>
      </c>
      <c r="C7" s="30" t="s">
        <v>201</v>
      </c>
      <c r="D7" s="31">
        <f t="shared" ref="D7:D26" si="0">F7</f>
        <v>60000</v>
      </c>
      <c r="F7" s="31">
        <v>60000</v>
      </c>
    </row>
    <row r="8" ht="28" customHeight="1" spans="1:6">
      <c r="A8" s="19">
        <v>4</v>
      </c>
      <c r="B8" s="29" t="s">
        <v>202</v>
      </c>
      <c r="C8" s="30" t="s">
        <v>203</v>
      </c>
      <c r="D8" s="31">
        <f t="shared" si="0"/>
        <v>50000</v>
      </c>
      <c r="E8" s="32"/>
      <c r="F8" s="31">
        <v>50000</v>
      </c>
    </row>
    <row r="9" ht="28" customHeight="1" spans="1:6">
      <c r="A9" s="19">
        <v>5</v>
      </c>
      <c r="B9" s="29" t="s">
        <v>204</v>
      </c>
      <c r="C9" s="30" t="s">
        <v>205</v>
      </c>
      <c r="D9" s="31">
        <f t="shared" si="0"/>
        <v>20000</v>
      </c>
      <c r="E9" s="32"/>
      <c r="F9" s="31">
        <v>20000</v>
      </c>
    </row>
    <row r="10" ht="28" customHeight="1" spans="1:6">
      <c r="A10" s="19">
        <v>6</v>
      </c>
      <c r="B10" s="29" t="s">
        <v>206</v>
      </c>
      <c r="C10" s="33" t="s">
        <v>207</v>
      </c>
      <c r="D10" s="31">
        <f t="shared" si="0"/>
        <v>58000</v>
      </c>
      <c r="E10" s="32"/>
      <c r="F10" s="31">
        <v>58000</v>
      </c>
    </row>
    <row r="11" ht="28" customHeight="1" spans="1:6">
      <c r="A11" s="19">
        <v>7</v>
      </c>
      <c r="B11" s="29" t="s">
        <v>208</v>
      </c>
      <c r="C11" s="33" t="s">
        <v>209</v>
      </c>
      <c r="D11" s="31">
        <f t="shared" si="0"/>
        <v>150000</v>
      </c>
      <c r="E11" s="32"/>
      <c r="F11" s="31">
        <v>150000</v>
      </c>
    </row>
    <row r="12" ht="28" customHeight="1" spans="1:6">
      <c r="A12" s="19">
        <v>8</v>
      </c>
      <c r="B12" s="29" t="s">
        <v>210</v>
      </c>
      <c r="C12" s="33" t="s">
        <v>211</v>
      </c>
      <c r="D12" s="31">
        <f t="shared" si="0"/>
        <v>60979</v>
      </c>
      <c r="E12" s="34"/>
      <c r="F12" s="31">
        <v>60979</v>
      </c>
    </row>
    <row r="13" ht="28" customHeight="1" spans="1:6">
      <c r="A13" s="19">
        <v>9</v>
      </c>
      <c r="B13" s="29" t="s">
        <v>212</v>
      </c>
      <c r="C13" s="33" t="s">
        <v>213</v>
      </c>
      <c r="D13" s="31">
        <f t="shared" si="0"/>
        <v>150000</v>
      </c>
      <c r="E13" s="32"/>
      <c r="F13" s="31">
        <v>150000</v>
      </c>
    </row>
    <row r="14" ht="28" customHeight="1" spans="1:6">
      <c r="A14" s="19">
        <v>10</v>
      </c>
      <c r="B14" s="29" t="s">
        <v>214</v>
      </c>
      <c r="C14" s="33" t="s">
        <v>215</v>
      </c>
      <c r="D14" s="31">
        <f t="shared" si="0"/>
        <v>63750.74</v>
      </c>
      <c r="E14" s="32"/>
      <c r="F14" s="31">
        <f>55750+8000.74</f>
        <v>63750.74</v>
      </c>
    </row>
    <row r="15" ht="28" customHeight="1" spans="1:6">
      <c r="A15" s="19">
        <v>11</v>
      </c>
      <c r="B15" s="29" t="s">
        <v>216</v>
      </c>
      <c r="C15" s="33" t="s">
        <v>217</v>
      </c>
      <c r="D15" s="31">
        <f t="shared" si="0"/>
        <v>200000</v>
      </c>
      <c r="E15" s="32"/>
      <c r="F15" s="31">
        <v>200000</v>
      </c>
    </row>
    <row r="16" ht="28" customHeight="1" spans="1:6">
      <c r="A16" s="19">
        <v>12</v>
      </c>
      <c r="B16" s="29" t="s">
        <v>218</v>
      </c>
      <c r="C16" s="33" t="s">
        <v>219</v>
      </c>
      <c r="D16" s="31">
        <f t="shared" si="0"/>
        <v>400000</v>
      </c>
      <c r="E16" s="32"/>
      <c r="F16" s="31">
        <v>400000</v>
      </c>
    </row>
    <row r="17" ht="28" customHeight="1" spans="1:6">
      <c r="A17" s="19">
        <v>13</v>
      </c>
      <c r="B17" s="29" t="s">
        <v>220</v>
      </c>
      <c r="C17" s="35" t="s">
        <v>187</v>
      </c>
      <c r="D17" s="31">
        <f t="shared" si="0"/>
        <v>50000</v>
      </c>
      <c r="E17" s="32"/>
      <c r="F17" s="31">
        <v>50000</v>
      </c>
    </row>
    <row r="18" ht="28" customHeight="1" spans="1:6">
      <c r="A18" s="19">
        <v>14</v>
      </c>
      <c r="B18" s="29" t="s">
        <v>221</v>
      </c>
      <c r="C18" s="33" t="s">
        <v>222</v>
      </c>
      <c r="D18" s="31">
        <f t="shared" si="0"/>
        <v>99400</v>
      </c>
      <c r="E18" s="32"/>
      <c r="F18" s="31">
        <v>99400</v>
      </c>
    </row>
    <row r="19" ht="28" customHeight="1" spans="1:6">
      <c r="A19" s="19">
        <v>15</v>
      </c>
      <c r="B19" s="29" t="s">
        <v>223</v>
      </c>
      <c r="C19" s="35" t="s">
        <v>224</v>
      </c>
      <c r="D19" s="31">
        <f t="shared" si="0"/>
        <v>195000</v>
      </c>
      <c r="E19" s="32"/>
      <c r="F19" s="31">
        <v>195000</v>
      </c>
    </row>
    <row r="20" customFormat="1" ht="28" customHeight="1" spans="1:6">
      <c r="A20" s="19">
        <v>16</v>
      </c>
      <c r="B20" s="29" t="s">
        <v>225</v>
      </c>
      <c r="C20" s="35" t="s">
        <v>226</v>
      </c>
      <c r="D20" s="31">
        <f t="shared" si="0"/>
        <v>250000</v>
      </c>
      <c r="E20" s="32"/>
      <c r="F20" s="31">
        <v>250000</v>
      </c>
    </row>
    <row r="21" customFormat="1" ht="28" customHeight="1" spans="1:6">
      <c r="A21" s="19">
        <v>17</v>
      </c>
      <c r="B21" s="29" t="s">
        <v>227</v>
      </c>
      <c r="C21" s="35" t="s">
        <v>228</v>
      </c>
      <c r="D21" s="31">
        <f t="shared" si="0"/>
        <v>56800</v>
      </c>
      <c r="E21" s="32"/>
      <c r="F21" s="31">
        <v>56800</v>
      </c>
    </row>
    <row r="22" customFormat="1" ht="28" customHeight="1" spans="1:6">
      <c r="A22" s="19">
        <v>18</v>
      </c>
      <c r="B22" s="29" t="s">
        <v>229</v>
      </c>
      <c r="C22" s="35" t="s">
        <v>230</v>
      </c>
      <c r="D22" s="24">
        <v>1369425.26</v>
      </c>
      <c r="E22" s="28"/>
      <c r="F22" s="24">
        <v>1369425.26</v>
      </c>
    </row>
    <row r="23" customFormat="1" ht="28" customHeight="1" spans="1:6">
      <c r="A23" s="19">
        <v>19</v>
      </c>
      <c r="B23" s="26" t="s">
        <v>231</v>
      </c>
      <c r="C23" s="27" t="s">
        <v>232</v>
      </c>
      <c r="D23" s="31">
        <f>F23</f>
        <v>727000</v>
      </c>
      <c r="E23" s="32"/>
      <c r="F23" s="31">
        <f>SUM(F24:F43)</f>
        <v>727000</v>
      </c>
    </row>
    <row r="24" customFormat="1" ht="28" customHeight="1" spans="1:6">
      <c r="A24" s="19">
        <v>20</v>
      </c>
      <c r="B24" s="29" t="s">
        <v>233</v>
      </c>
      <c r="C24" s="35" t="s">
        <v>234</v>
      </c>
      <c r="D24" s="31">
        <f t="shared" si="0"/>
        <v>21000</v>
      </c>
      <c r="E24" s="32"/>
      <c r="F24" s="31">
        <v>21000</v>
      </c>
    </row>
    <row r="25" customFormat="1" ht="28" customHeight="1" spans="1:6">
      <c r="A25" s="19">
        <v>21</v>
      </c>
      <c r="B25" s="29" t="s">
        <v>235</v>
      </c>
      <c r="C25" s="35" t="s">
        <v>236</v>
      </c>
      <c r="D25" s="31">
        <f t="shared" si="0"/>
        <v>582000</v>
      </c>
      <c r="E25" s="32"/>
      <c r="F25" s="31">
        <v>582000</v>
      </c>
    </row>
    <row r="26" customFormat="1" ht="28" customHeight="1" spans="1:6">
      <c r="A26" s="19">
        <v>22</v>
      </c>
      <c r="B26" s="29" t="s">
        <v>237</v>
      </c>
      <c r="C26" s="35" t="s">
        <v>238</v>
      </c>
      <c r="D26" s="31">
        <f t="shared" si="0"/>
        <v>124000</v>
      </c>
      <c r="E26" s="32"/>
      <c r="F26" s="31">
        <v>124000</v>
      </c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239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29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240</v>
      </c>
      <c r="B4" s="13"/>
      <c r="C4" s="14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241</v>
      </c>
      <c r="B5" s="13" t="s">
        <v>242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>
        <v>204001</v>
      </c>
      <c r="B6" s="13" t="s">
        <v>2</v>
      </c>
      <c r="C6" s="14">
        <v>0</v>
      </c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7" sqref="B17"/>
    </sheetView>
  </sheetViews>
  <sheetFormatPr defaultColWidth="10" defaultRowHeight="13.5" outlineLevelRow="4" outlineLevelCol="4"/>
  <cols>
    <col min="1" max="1" width="16.37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243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29</v>
      </c>
    </row>
    <row r="4" ht="22.75" customHeight="1" spans="1:5">
      <c r="A4" s="5" t="s">
        <v>154</v>
      </c>
      <c r="B4" s="5" t="s">
        <v>110</v>
      </c>
      <c r="C4" s="5" t="s">
        <v>244</v>
      </c>
      <c r="D4" s="5" t="s">
        <v>245</v>
      </c>
      <c r="E4" s="5" t="s">
        <v>246</v>
      </c>
    </row>
    <row r="5" ht="22.75" customHeight="1" spans="1:5">
      <c r="A5" s="6" t="s">
        <v>2</v>
      </c>
      <c r="B5" s="7">
        <v>0</v>
      </c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北小草</cp:lastModifiedBy>
  <dcterms:created xsi:type="dcterms:W3CDTF">2023-01-31T08:53:00Z</dcterms:created>
  <dcterms:modified xsi:type="dcterms:W3CDTF">2024-05-16T09:33:25Z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B396ED80BA9247F390E89ACAD919D625</vt:lpwstr>
  </property>
</Properties>
</file>