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<sst xmlns="http://schemas.openxmlformats.org/spreadsheetml/2006/main" count="323" uniqueCount="258">
  <si>
    <t>单位代码：</t>
  </si>
  <si>
    <t>单位名称：</t>
  </si>
  <si>
    <t>宁县消防救援大队</t>
  </si>
  <si>
    <t>部门预算公开表</t>
  </si>
  <si>
    <t xml:space="preserve">     </t>
  </si>
  <si>
    <t>编制日期：</t>
  </si>
  <si>
    <t>2025.2.5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</si>
  <si>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</si>
  <si>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</si>
  <si>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</si>
  <si>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</si>
  <si>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</si>
  <si>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</si>
  <si>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</si>
  <si>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</si>
  <si>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</si>
  <si>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</si>
  <si>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</si>
  <si>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</si>
  <si>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</si>
  <si>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</si>
  <si>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</si>
  <si>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</si>
  <si>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</si>
  <si>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</si>
  <si>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</si>
  <si>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</si>
  <si>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</si>
  <si>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</si>
  <si>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</si>
  <si>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</si>
  <si>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</si>
  <si>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</si>
  <si>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</si>
  <si>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</si>
  <si>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</si>
  <si>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</si>
  <si>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</si>
  <si>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</si>
  <si>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</si>
  <si>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</si>
  <si>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</si>
  <si>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</si>
  <si>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</si>
  <si>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</si>
  <si>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</si>
  <si>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</si>
  <si>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</si>
  <si>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</si>
  <si>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</si>
  <si>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</si>
  <si>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</si>
  <si>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</si>
  <si>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</si>
  <si>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</si>
  <si>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</si>
  <si>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</si>
  <si>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</si>
  <si>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</si>
  <si>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</si>
  <si>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</si>
  <si>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</si>
  <si>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</si>
  <si>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</si>
  <si>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</si>
  <si>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</si>
  <si>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</si>
  <si>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</si>
  <si>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</si>
  <si>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</si>
  <si>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</si>
  <si>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</si>
  <si>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</si>
  <si>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</si>
  <si>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</si>
  <si>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</si>
  <si>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</si>
  <si>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</si>
  <si>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</si>
  <si>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</si>
  <si>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</si>
  <si>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</si>
  <si>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</si>
  <si>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</si>
  <si>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</si>
  <si>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</si>
  <si>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</si>
  <si>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</si>
  <si>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</si>
  <si>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</si>
  <si>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</si>
  <si>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</si>
  <si>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</si>
  <si>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</si>
  <si>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</si>
  <si>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</si>
  <si>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</si>
  <si>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</si>
  <si>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</si>
  <si>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</si>
  <si>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</si>
  <si>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</si>
  <si>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</si>
  <si>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</si>
  <si>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</si>
  <si>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</si>
  <si>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</si>
  <si>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</si>
  <si>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</si>
  <si>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</si>
  <si>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</si>
  <si>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</si>
  <si>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</si>
  <si>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</si>
  <si>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</si>
  <si>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</si>
  <si>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12260258</t>
  </si>
  <si>
    <t>224灾害防治及应急管理支出</t>
  </si>
  <si>
    <t>22402消防救援事务</t>
  </si>
  <si>
    <t>2240204消防应急救援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</si>
  <si>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</si>
  <si>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</si>
  <si>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</si>
  <si>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</si>
  <si>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</si>
  <si>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</si>
  <si>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</si>
  <si>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</si>
  <si>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</si>
  <si>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</si>
  <si>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</si>
  <si>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</si>
  <si>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</si>
  <si>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</si>
  <si>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</si>
  <si>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</si>
  <si>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</si>
  <si>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</si>
  <si>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</si>
  <si>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</si>
  <si>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</si>
  <si>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</si>
  <si>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</si>
  <si>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</si>
  <si>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</si>
  <si>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</si>
  <si>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</si>
  <si>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</si>
  <si>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</si>
  <si>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</si>
  <si>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</si>
  <si>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</si>
  <si>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</si>
  <si>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</si>
  <si>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</si>
  <si>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</si>
  <si>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</si>
  <si>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</si>
  <si>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</si>
  <si>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</si>
  <si>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</si>
  <si>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</si>
  <si>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</si>
  <si>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</si>
  <si>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</si>
  <si>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</si>
  <si>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224</t>
  </si>
  <si>
    <t>灾害防治及应急管理支出</t>
  </si>
  <si>
    <t>22402</t>
  </si>
  <si>
    <t>消防救援事务</t>
  </si>
  <si>
    <t>2240204</t>
  </si>
  <si>
    <t>消防应急救援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</si>
  <si>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</si>
  <si>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</si>
  <si>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</si>
  <si>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</si>
  <si>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</si>
  <si>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</si>
  <si>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</si>
  <si>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</si>
  <si>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</si>
  <si>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</si>
  <si>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</si>
  <si>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30110</t>
  </si>
  <si>
    <t>职工基本医疗保险</t>
  </si>
  <si>
    <t>30112</t>
  </si>
  <si>
    <t>其他社会保障缴费</t>
  </si>
  <si>
    <t>30113</t>
  </si>
  <si>
    <t>住房公积金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</si>
  <si>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</si>
  <si>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</si>
  <si>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</si>
  <si>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</si>
  <si>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</si>
  <si>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</si>
  <si>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</si>
  <si>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</si>
  <si>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</si>
  <si>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</si>
  <si>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</si>
  <si>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</si>
  <si>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</si>
  <si>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</si>
  <si>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</si>
  <si>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</si>
  <si>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</si>
  <si>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</si>
  <si>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</si>
  <si>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</si>
  <si>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</si>
  <si>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</si>
  <si>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</si>
  <si>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</si>
  <si>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</si>
  <si>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</si>
  <si>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</si>
  <si>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</si>
  <si>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</si>
  <si>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</si>
  <si>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</si>
  <si>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</si>
  <si>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维修（护）费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</si>
  <si>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</si>
  <si>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</si>
  <si>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</si>
  <si>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</si>
  <si>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</si>
  <si>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</si>
  <si>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</si>
  <si>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</si>
  <si>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</si>
  <si>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</si>
  <si>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</si>
  <si>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</si>
  <si>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30299</t>
  </si>
  <si>
    <t>其他商品和服务支出</t>
  </si>
  <si>
    <t>310</t>
  </si>
  <si>
    <t>资本性支出</t>
  </si>
  <si>
    <t>31002</t>
  </si>
  <si>
    <t>办公设备购置</t>
  </si>
  <si>
    <t>31003</t>
  </si>
  <si>
    <t>专用设备购置</t>
  </si>
  <si>
    <t>31007</t>
  </si>
  <si>
    <t>信息网络及软件购置更新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</si>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</sst>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 ;[Red]\-#,##0.00\ "/>
    <numFmt numFmtId="178" formatCode="0.00_ "/>
    <numFmt numFmtId="179" formatCode="#0.00"/>
    <numFmt numFmtId="180" formatCode="yyyy\-mm\-dd"/>
  </numFmts>
  <fonts count="50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7" applyNumberFormat="0" applyAlignment="0" applyProtection="0">
      <alignment vertical="center"/>
    </xf>
    <xf numFmtId="0" fontId="39" fillId="6" borderId="8" applyNumberFormat="0" applyAlignment="0" applyProtection="0">
      <alignment vertical="center"/>
    </xf>
    <xf numFmtId="0" fontId="40" fillId="6" borderId="7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0" fillId="0" borderId="0"/>
  </cellStyleXfs>
  <cellXfs count="9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177" fontId="19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177" fontId="20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>
      <alignment vertical="center"/>
    </xf>
    <xf numFmtId="0" fontId="20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178" fontId="20" fillId="0" borderId="1" xfId="0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vertical="center" wrapText="1"/>
    </xf>
    <xf numFmtId="4" fontId="22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4" fontId="22" fillId="0" borderId="2" xfId="0" applyNumberFormat="1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179" fontId="23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9" fontId="22" fillId="0" borderId="2" xfId="0" applyNumberFormat="1" applyFont="1" applyBorder="1" applyAlignment="1">
      <alignment vertical="center" wrapText="1"/>
    </xf>
    <xf numFmtId="179" fontId="22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49" fontId="18" fillId="0" borderId="1" xfId="0" applyNumberFormat="1" applyFont="1" applyFill="1" applyBorder="1" applyAlignment="1" applyProtection="1">
      <alignment horizontal="right" vertical="center"/>
    </xf>
    <xf numFmtId="49" fontId="14" fillId="0" borderId="1" xfId="0" applyNumberFormat="1" applyFont="1" applyFill="1" applyBorder="1" applyAlignment="1" applyProtection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7" fontId="18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0" fontId="25" fillId="0" borderId="2" xfId="0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zoomScale="145" zoomScaleNormal="145" workbookViewId="0">
      <selection activeCell="G13" sqref="G13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95">
        <v>703001</v>
      </c>
      <c r="D3" s="95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6" t="s">
        <v>3</v>
      </c>
      <c r="C6" s="96"/>
      <c r="D6" s="96"/>
      <c r="E6" s="96"/>
      <c r="F6" s="96"/>
      <c r="G6" s="96"/>
      <c r="H6" s="96"/>
      <c r="I6" s="96"/>
      <c r="J6" s="96"/>
      <c r="K6" s="96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97" t="s">
        <v>5</v>
      </c>
      <c r="G10" s="98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97" t="s">
        <v>7</v>
      </c>
      <c r="C12" s="97"/>
      <c r="D12" s="12"/>
      <c r="E12" s="97" t="s">
        <v>8</v>
      </c>
      <c r="F12" s="10"/>
      <c r="G12" s="12"/>
      <c r="H12" s="97" t="s">
        <v>9</v>
      </c>
      <c r="I12" s="10"/>
      <c r="J12" s="12"/>
      <c r="K12" s="12"/>
    </row>
    <row r="13" ht="14.3" customHeight="1" spans="1:11">
      <c r="A13" s="10"/>
      <c r="B13" s="10"/>
      <c r="C13" s="10" t="s">
        <v>10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8" sqref="D1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2" t="s">
        <v>189</v>
      </c>
      <c r="B2" s="42"/>
      <c r="C2" s="42"/>
      <c r="D2" s="42"/>
      <c r="E2" s="42"/>
      <c r="F2" s="42"/>
      <c r="G2" s="42"/>
      <c r="H2" s="42"/>
    </row>
    <row r="3" ht="22.75" customHeight="1" spans="1:8">
      <c r="A3" s="10"/>
      <c r="B3" s="10"/>
      <c r="C3" s="10"/>
      <c r="D3" s="10"/>
      <c r="E3" s="10"/>
      <c r="F3" s="10"/>
      <c r="G3" s="10"/>
      <c r="H3" s="43" t="s">
        <v>34</v>
      </c>
    </row>
    <row r="4" ht="22.75" customHeight="1" spans="1:8">
      <c r="A4" s="14" t="s">
        <v>159</v>
      </c>
      <c r="B4" s="14" t="s">
        <v>190</v>
      </c>
      <c r="C4" s="14"/>
      <c r="D4" s="14"/>
      <c r="E4" s="14"/>
      <c r="F4" s="14"/>
      <c r="G4" s="14" t="s">
        <v>191</v>
      </c>
      <c r="H4" s="14" t="s">
        <v>192</v>
      </c>
    </row>
    <row r="5" ht="22.75" customHeight="1" spans="1:8">
      <c r="A5" s="14"/>
      <c r="B5" s="14" t="s">
        <v>115</v>
      </c>
      <c r="C5" s="14" t="s">
        <v>193</v>
      </c>
      <c r="D5" s="14" t="s">
        <v>194</v>
      </c>
      <c r="E5" s="14" t="s">
        <v>195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196</v>
      </c>
      <c r="F6" s="14" t="s">
        <v>197</v>
      </c>
      <c r="G6" s="14"/>
      <c r="H6" s="14"/>
    </row>
    <row r="7" ht="22.75" customHeight="1" spans="1:8">
      <c r="A7" s="44" t="s">
        <v>115</v>
      </c>
      <c r="B7" s="45">
        <v>0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</row>
    <row r="8" ht="22.75" customHeight="1" spans="1:8">
      <c r="A8" s="44" t="s">
        <v>2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</row>
    <row r="9" ht="22.75" customHeight="1" spans="1:8">
      <c r="A9" s="46"/>
      <c r="B9" s="15"/>
      <c r="C9" s="15"/>
      <c r="D9" s="15"/>
      <c r="E9" s="15"/>
      <c r="F9" s="15"/>
      <c r="G9" s="15"/>
      <c r="H9" s="1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zoomScale="130" zoomScaleNormal="130" workbookViewId="0">
      <selection activeCell="I7" sqref="I7"/>
    </sheetView>
  </sheetViews>
  <sheetFormatPr defaultColWidth="10" defaultRowHeight="15"/>
  <cols>
    <col min="1" max="1" width="9.76666666666667" customWidth="1"/>
    <col min="2" max="2" width="12" style="17" customWidth="1"/>
    <col min="3" max="3" width="24.8" style="17" customWidth="1"/>
    <col min="4" max="4" width="13.37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5"/>
      <c r="C1" s="26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198</v>
      </c>
      <c r="B2" s="19"/>
      <c r="C2" s="19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3" t="s">
        <v>34</v>
      </c>
      <c r="G3" s="10"/>
      <c r="H3" s="10"/>
      <c r="I3" s="10"/>
      <c r="J3" s="10"/>
    </row>
    <row r="4" ht="22.75" customHeight="1" spans="1:10">
      <c r="A4" s="27" t="s">
        <v>199</v>
      </c>
      <c r="B4" s="28" t="s">
        <v>200</v>
      </c>
      <c r="C4" s="29" t="s">
        <v>201</v>
      </c>
      <c r="D4" s="27" t="s">
        <v>115</v>
      </c>
      <c r="E4" s="27" t="s">
        <v>112</v>
      </c>
      <c r="F4" s="27" t="s">
        <v>113</v>
      </c>
      <c r="G4" s="10"/>
      <c r="H4" s="10"/>
      <c r="I4" s="10"/>
      <c r="J4" s="10"/>
    </row>
    <row r="5" ht="28" customHeight="1" spans="1:10">
      <c r="A5" s="27"/>
      <c r="B5" s="30"/>
      <c r="C5" s="31" t="s">
        <v>115</v>
      </c>
      <c r="D5" s="32">
        <f>D6+D23</f>
        <v>4165140</v>
      </c>
      <c r="E5" s="32"/>
      <c r="F5" s="32">
        <f>F6+F23</f>
        <v>4165140</v>
      </c>
      <c r="G5" s="12"/>
      <c r="H5" s="12"/>
      <c r="I5" s="12"/>
      <c r="J5" s="12"/>
    </row>
    <row r="6" ht="28" customHeight="1" spans="1:6">
      <c r="A6" s="33">
        <v>1</v>
      </c>
      <c r="B6" s="30" t="s">
        <v>202</v>
      </c>
      <c r="C6" s="34" t="s">
        <v>203</v>
      </c>
      <c r="D6" s="32">
        <f>SUM(D7:D22)</f>
        <v>3257740</v>
      </c>
      <c r="E6" s="32"/>
      <c r="F6" s="32">
        <f>SUM(F7:F22)</f>
        <v>3257740</v>
      </c>
    </row>
    <row r="7" ht="28" customHeight="1" spans="1:6">
      <c r="A7" s="33">
        <v>2</v>
      </c>
      <c r="B7" s="35" t="s">
        <v>204</v>
      </c>
      <c r="C7" s="36" t="s">
        <v>205</v>
      </c>
      <c r="D7" s="37">
        <v>70000</v>
      </c>
      <c r="E7" s="38"/>
      <c r="F7" s="37">
        <v>70000</v>
      </c>
    </row>
    <row r="8" ht="28" customHeight="1" spans="1:6">
      <c r="A8" s="33">
        <v>3</v>
      </c>
      <c r="B8" s="35" t="s">
        <v>206</v>
      </c>
      <c r="C8" s="36" t="s">
        <v>207</v>
      </c>
      <c r="D8" s="37">
        <v>70000</v>
      </c>
      <c r="E8" s="38"/>
      <c r="F8" s="37">
        <v>70000</v>
      </c>
    </row>
    <row r="9" ht="28" customHeight="1" spans="1:6">
      <c r="A9" s="33">
        <v>4</v>
      </c>
      <c r="B9" s="35" t="s">
        <v>208</v>
      </c>
      <c r="C9" s="39" t="s">
        <v>209</v>
      </c>
      <c r="D9" s="37">
        <v>68000</v>
      </c>
      <c r="E9" s="38"/>
      <c r="F9" s="37">
        <v>68000</v>
      </c>
    </row>
    <row r="10" ht="28" customHeight="1" spans="1:6">
      <c r="A10" s="33">
        <v>5</v>
      </c>
      <c r="B10" s="35" t="s">
        <v>210</v>
      </c>
      <c r="C10" s="39" t="s">
        <v>211</v>
      </c>
      <c r="D10" s="37">
        <v>150000</v>
      </c>
      <c r="E10" s="38"/>
      <c r="F10" s="37">
        <v>150000</v>
      </c>
    </row>
    <row r="11" ht="28" customHeight="1" spans="1:6">
      <c r="A11" s="33">
        <v>6</v>
      </c>
      <c r="B11" s="35" t="s">
        <v>212</v>
      </c>
      <c r="C11" s="39" t="s">
        <v>213</v>
      </c>
      <c r="D11" s="37">
        <v>92600</v>
      </c>
      <c r="E11" s="40"/>
      <c r="F11" s="37">
        <v>92600</v>
      </c>
    </row>
    <row r="12" ht="28" customHeight="1" spans="1:6">
      <c r="A12" s="33">
        <v>7</v>
      </c>
      <c r="B12" s="35" t="s">
        <v>214</v>
      </c>
      <c r="C12" s="39" t="s">
        <v>215</v>
      </c>
      <c r="D12" s="37">
        <v>150000</v>
      </c>
      <c r="E12" s="38"/>
      <c r="F12" s="37">
        <v>150000</v>
      </c>
    </row>
    <row r="13" ht="28" customHeight="1" spans="1:6">
      <c r="A13" s="33">
        <v>8</v>
      </c>
      <c r="B13" s="35" t="s">
        <v>216</v>
      </c>
      <c r="C13" s="39" t="s">
        <v>217</v>
      </c>
      <c r="D13" s="37">
        <v>45200</v>
      </c>
      <c r="E13" s="38"/>
      <c r="F13" s="37">
        <v>45200</v>
      </c>
    </row>
    <row r="14" ht="28" customHeight="1" spans="1:6">
      <c r="A14" s="33">
        <v>9</v>
      </c>
      <c r="B14" s="35" t="s">
        <v>218</v>
      </c>
      <c r="C14" s="39" t="s">
        <v>219</v>
      </c>
      <c r="D14" s="37">
        <v>200000</v>
      </c>
      <c r="E14" s="38"/>
      <c r="F14" s="37">
        <v>200000</v>
      </c>
    </row>
    <row r="15" ht="28" customHeight="1" spans="1:6">
      <c r="A15" s="33">
        <v>10</v>
      </c>
      <c r="B15" s="35" t="s">
        <v>220</v>
      </c>
      <c r="C15" s="39" t="s">
        <v>221</v>
      </c>
      <c r="D15" s="37">
        <v>400000</v>
      </c>
      <c r="E15" s="38"/>
      <c r="F15" s="37">
        <v>400000</v>
      </c>
    </row>
    <row r="16" ht="28" customHeight="1" spans="1:6">
      <c r="A16" s="33">
        <v>11</v>
      </c>
      <c r="B16" s="35" t="s">
        <v>222</v>
      </c>
      <c r="C16" s="39" t="s">
        <v>223</v>
      </c>
      <c r="D16" s="37">
        <v>65000</v>
      </c>
      <c r="E16" s="38"/>
      <c r="F16" s="37">
        <v>65000</v>
      </c>
    </row>
    <row r="17" ht="28" customHeight="1" spans="1:6">
      <c r="A17" s="33">
        <v>12</v>
      </c>
      <c r="B17" s="35" t="s">
        <v>224</v>
      </c>
      <c r="C17" s="41" t="s">
        <v>225</v>
      </c>
      <c r="D17" s="37">
        <v>192400</v>
      </c>
      <c r="E17" s="38"/>
      <c r="F17" s="37">
        <v>192400</v>
      </c>
    </row>
    <row r="18" customFormat="1" ht="28" customHeight="1" spans="1:6">
      <c r="A18" s="33">
        <v>13</v>
      </c>
      <c r="B18" s="35" t="s">
        <v>226</v>
      </c>
      <c r="C18" s="41" t="s">
        <v>227</v>
      </c>
      <c r="D18" s="37">
        <v>250000</v>
      </c>
      <c r="E18" s="38"/>
      <c r="F18" s="37">
        <v>250000</v>
      </c>
    </row>
    <row r="19" customFormat="1" ht="28" customHeight="1" spans="1:6">
      <c r="A19" s="33">
        <v>14</v>
      </c>
      <c r="B19" s="35" t="s">
        <v>228</v>
      </c>
      <c r="C19" s="41" t="s">
        <v>229</v>
      </c>
      <c r="D19" s="37">
        <v>20000</v>
      </c>
      <c r="E19" s="38"/>
      <c r="F19" s="37">
        <v>20000</v>
      </c>
    </row>
    <row r="20" customFormat="1" ht="28" customHeight="1" spans="1:6">
      <c r="A20" s="33">
        <v>15</v>
      </c>
      <c r="B20" s="35" t="s">
        <v>230</v>
      </c>
      <c r="C20" s="41" t="s">
        <v>231</v>
      </c>
      <c r="D20" s="37">
        <v>70000</v>
      </c>
      <c r="E20" s="38"/>
      <c r="F20" s="37">
        <v>70000</v>
      </c>
    </row>
    <row r="21" customFormat="1" ht="28" customHeight="1" spans="1:6">
      <c r="A21" s="33">
        <v>16</v>
      </c>
      <c r="B21" s="35" t="s">
        <v>232</v>
      </c>
      <c r="C21" s="41" t="s">
        <v>233</v>
      </c>
      <c r="D21" s="37">
        <v>57600</v>
      </c>
      <c r="E21" s="38"/>
      <c r="F21" s="37">
        <v>57600</v>
      </c>
    </row>
    <row r="22" customFormat="1" ht="28" customHeight="1" spans="1:6">
      <c r="A22" s="33">
        <v>17</v>
      </c>
      <c r="B22" s="35" t="s">
        <v>234</v>
      </c>
      <c r="C22" s="41" t="s">
        <v>235</v>
      </c>
      <c r="D22" s="37">
        <v>1356940</v>
      </c>
      <c r="E22" s="38"/>
      <c r="F22" s="37">
        <v>1356940</v>
      </c>
    </row>
    <row r="23" customFormat="1" ht="28" customHeight="1" spans="1:6">
      <c r="A23" s="33">
        <v>18</v>
      </c>
      <c r="B23" s="35" t="s">
        <v>236</v>
      </c>
      <c r="C23" s="41" t="s">
        <v>237</v>
      </c>
      <c r="D23" s="32">
        <f>SUM(D24:D31)</f>
        <v>907400</v>
      </c>
      <c r="E23" s="38"/>
      <c r="F23" s="32">
        <f>SUM(F24:F31)</f>
        <v>907400</v>
      </c>
    </row>
    <row r="24" customFormat="1" ht="28" customHeight="1" spans="1:6">
      <c r="A24" s="33">
        <v>19</v>
      </c>
      <c r="B24" s="35" t="s">
        <v>238</v>
      </c>
      <c r="C24" s="41" t="s">
        <v>239</v>
      </c>
      <c r="D24" s="37">
        <v>65000</v>
      </c>
      <c r="E24" s="38"/>
      <c r="F24" s="37">
        <v>65000</v>
      </c>
    </row>
    <row r="25" customFormat="1" ht="28" customHeight="1" spans="1:6">
      <c r="A25" s="33">
        <v>20</v>
      </c>
      <c r="B25" s="35" t="s">
        <v>240</v>
      </c>
      <c r="C25" s="41" t="s">
        <v>241</v>
      </c>
      <c r="D25" s="37">
        <v>766000</v>
      </c>
      <c r="E25" s="38"/>
      <c r="F25" s="37">
        <v>766000</v>
      </c>
    </row>
    <row r="26" customFormat="1" ht="28" customHeight="1" spans="1:6">
      <c r="A26" s="33">
        <v>21</v>
      </c>
      <c r="B26" s="35" t="s">
        <v>242</v>
      </c>
      <c r="C26" s="41" t="s">
        <v>243</v>
      </c>
      <c r="D26" s="37">
        <v>76400</v>
      </c>
      <c r="E26" s="38"/>
      <c r="F26" s="37">
        <v>76400</v>
      </c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8" sqref="C8"/>
    </sheetView>
  </sheetViews>
  <sheetFormatPr defaultColWidth="7.875" defaultRowHeight="12.75" customHeight="1"/>
  <cols>
    <col min="1" max="1" width="17" style="17" customWidth="1"/>
    <col min="2" max="2" width="41.375" style="17" customWidth="1"/>
    <col min="3" max="3" width="29.375" style="17" customWidth="1"/>
    <col min="4" max="4" width="2.5" style="17" customWidth="1"/>
    <col min="5" max="16" width="8" style="17"/>
    <col min="17" max="16384" width="7.875" style="16"/>
  </cols>
  <sheetData>
    <row r="1" ht="15" customHeight="1" spans="1:16">
      <c r="A1" s="18"/>
      <c r="B1" s="1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2.25" customHeight="1" spans="1:16">
      <c r="A2" s="19" t="s">
        <v>244</v>
      </c>
      <c r="B2" s="19"/>
      <c r="C2" s="1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15" customHeight="1" spans="1:16">
      <c r="A3" s="16"/>
      <c r="B3" s="16"/>
      <c r="C3" s="20" t="s">
        <v>34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5.5" customHeight="1" spans="1:16">
      <c r="A4" s="21" t="s">
        <v>245</v>
      </c>
      <c r="B4" s="21"/>
      <c r="C4" s="22" t="s">
        <v>38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ht="25.5" customHeight="1" spans="1:16">
      <c r="A5" s="21" t="s">
        <v>246</v>
      </c>
      <c r="B5" s="21" t="s">
        <v>247</v>
      </c>
      <c r="C5" s="22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6" customFormat="1" ht="25.5" customHeight="1" spans="1:3">
      <c r="A6" s="21" t="s">
        <v>115</v>
      </c>
      <c r="B6" s="21"/>
      <c r="C6" s="22"/>
    </row>
    <row r="7" s="16" customFormat="1" ht="26.25" customHeight="1" spans="1:4">
      <c r="A7" s="23"/>
      <c r="B7" s="23"/>
      <c r="C7" s="24">
        <v>0</v>
      </c>
      <c r="D7" s="17"/>
    </row>
    <row r="8" ht="26.25" customHeight="1" spans="1:16">
      <c r="A8" s="23"/>
      <c r="B8" s="23"/>
      <c r="C8" s="2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26.25" customHeight="1" spans="1:16">
      <c r="A9" s="23"/>
      <c r="B9" s="23"/>
      <c r="C9" s="2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26.25" customHeight="1" spans="1:3">
      <c r="A10" s="23"/>
      <c r="B10" s="23"/>
      <c r="C10" s="24"/>
    </row>
    <row r="11" ht="26.25" customHeight="1" spans="1:3">
      <c r="A11" s="23"/>
      <c r="B11" s="23"/>
      <c r="C11" s="24"/>
    </row>
    <row r="12" ht="26.25" customHeight="1" spans="1:3">
      <c r="A12" s="23"/>
      <c r="B12" s="23"/>
      <c r="C12" s="2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3" sqref="D13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248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34</v>
      </c>
    </row>
    <row r="4" ht="22.75" customHeight="1" spans="1:5">
      <c r="A4" s="14" t="s">
        <v>159</v>
      </c>
      <c r="B4" s="14" t="s">
        <v>115</v>
      </c>
      <c r="C4" s="14" t="s">
        <v>249</v>
      </c>
      <c r="D4" s="14" t="s">
        <v>250</v>
      </c>
      <c r="E4" s="14" t="s">
        <v>251</v>
      </c>
    </row>
    <row r="5" ht="22.75" customHeight="1" spans="1:5">
      <c r="A5" s="14" t="s">
        <v>2</v>
      </c>
      <c r="B5" s="15"/>
      <c r="C5" s="15"/>
      <c r="D5" s="15"/>
      <c r="E5" s="15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zoomScale="130" zoomScaleNormal="130" workbookViewId="0">
      <selection activeCell="B12" sqref="B12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252</v>
      </c>
      <c r="B1" s="1"/>
    </row>
    <row r="2" spans="1:1">
      <c r="A2" s="2" t="s">
        <v>253</v>
      </c>
    </row>
    <row r="3" ht="15" customHeight="1" spans="1:2">
      <c r="A3" s="3" t="s">
        <v>37</v>
      </c>
      <c r="B3" s="4" t="s">
        <v>38</v>
      </c>
    </row>
    <row r="4" spans="1:2">
      <c r="A4" s="3"/>
      <c r="B4" s="4"/>
    </row>
    <row r="5" spans="1:2">
      <c r="A5" s="5" t="s">
        <v>254</v>
      </c>
      <c r="B5" s="4">
        <v>1</v>
      </c>
    </row>
    <row r="6" spans="1:2">
      <c r="A6" s="6" t="s">
        <v>255</v>
      </c>
      <c r="B6" s="7"/>
    </row>
    <row r="7" spans="1:2">
      <c r="A7" s="8" t="s">
        <v>256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257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8" sqref="F8"/>
    </sheetView>
  </sheetViews>
  <sheetFormatPr defaultColWidth="10" defaultRowHeight="13.5" outlineLevelCol="2"/>
  <cols>
    <col min="1" max="1" width="5.01666666666667" customWidth="1"/>
    <col min="2" max="2" width="48.375" customWidth="1"/>
    <col min="3" max="3" width="27.75" customWidth="1"/>
  </cols>
  <sheetData>
    <row r="1" ht="35.4" customHeight="1" spans="1:2">
      <c r="A1" s="10"/>
      <c r="B1" s="10"/>
    </row>
    <row r="2" ht="39.15" customHeight="1" spans="1:3">
      <c r="A2" s="10"/>
      <c r="B2" s="91" t="s">
        <v>11</v>
      </c>
      <c r="C2" s="91"/>
    </row>
    <row r="3" ht="29.35" customHeight="1" spans="1:3">
      <c r="A3" s="92"/>
      <c r="B3" s="93" t="s">
        <v>12</v>
      </c>
      <c r="C3" s="93" t="s">
        <v>13</v>
      </c>
    </row>
    <row r="4" ht="28.45" customHeight="1" spans="1:3">
      <c r="A4" s="84"/>
      <c r="B4" s="94" t="s">
        <v>14</v>
      </c>
      <c r="C4" s="71" t="s">
        <v>15</v>
      </c>
    </row>
    <row r="5" ht="28.45" customHeight="1" spans="1:3">
      <c r="A5" s="84"/>
      <c r="B5" s="94" t="s">
        <v>16</v>
      </c>
      <c r="C5" s="71" t="s">
        <v>17</v>
      </c>
    </row>
    <row r="6" ht="28.45" customHeight="1" spans="1:3">
      <c r="A6" s="84"/>
      <c r="B6" s="94" t="s">
        <v>18</v>
      </c>
      <c r="C6" s="71" t="s">
        <v>19</v>
      </c>
    </row>
    <row r="7" ht="28.45" customHeight="1" spans="1:3">
      <c r="A7" s="84"/>
      <c r="B7" s="94" t="s">
        <v>20</v>
      </c>
      <c r="C7" s="71"/>
    </row>
    <row r="8" ht="28.45" customHeight="1" spans="1:3">
      <c r="A8" s="84"/>
      <c r="B8" s="94" t="s">
        <v>21</v>
      </c>
      <c r="C8" s="71" t="s">
        <v>22</v>
      </c>
    </row>
    <row r="9" ht="28.45" customHeight="1" spans="1:3">
      <c r="A9" s="84"/>
      <c r="B9" s="94" t="s">
        <v>23</v>
      </c>
      <c r="C9" s="71" t="s">
        <v>24</v>
      </c>
    </row>
    <row r="10" ht="28.45" customHeight="1" spans="1:3">
      <c r="A10" s="84"/>
      <c r="B10" s="94" t="s">
        <v>25</v>
      </c>
      <c r="C10" s="71" t="s">
        <v>26</v>
      </c>
    </row>
    <row r="11" ht="28.45" customHeight="1" spans="1:3">
      <c r="A11" s="84"/>
      <c r="B11" s="94" t="s">
        <v>27</v>
      </c>
      <c r="C11" s="71" t="s">
        <v>28</v>
      </c>
    </row>
    <row r="12" ht="28.45" customHeight="1" spans="1:3">
      <c r="A12" s="84"/>
      <c r="B12" s="94" t="s">
        <v>29</v>
      </c>
      <c r="C12" s="71"/>
    </row>
    <row r="13" ht="28.45" customHeight="1" spans="1:3">
      <c r="A13" s="10"/>
      <c r="B13" s="94" t="s">
        <v>30</v>
      </c>
      <c r="C13" s="71"/>
    </row>
    <row r="14" ht="28.45" customHeight="1" spans="1:3">
      <c r="A14" s="10"/>
      <c r="B14" s="94" t="s">
        <v>31</v>
      </c>
      <c r="C14" s="71" t="s">
        <v>15</v>
      </c>
    </row>
    <row r="15" ht="36" customHeight="1" spans="2:3">
      <c r="B15" s="94" t="s">
        <v>32</v>
      </c>
      <c r="C15" s="38"/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view="pageBreakPreview" zoomScaleNormal="100" topLeftCell="A20" workbookViewId="0">
      <selection activeCell="G36" sqref="G36"/>
    </sheetView>
  </sheetViews>
  <sheetFormatPr defaultColWidth="10" defaultRowHeight="13.5" outlineLevelCol="3"/>
  <cols>
    <col min="1" max="1" width="34.125" customWidth="1"/>
    <col min="2" max="2" width="16.6916666666667" customWidth="1"/>
    <col min="3" max="3" width="31.875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33</v>
      </c>
      <c r="B2" s="11"/>
      <c r="C2" s="11"/>
      <c r="D2" s="11"/>
    </row>
    <row r="3" ht="22.75" customHeight="1" spans="1:4">
      <c r="A3" s="84"/>
      <c r="B3" s="84"/>
      <c r="C3" s="84"/>
      <c r="D3" s="85" t="s">
        <v>34</v>
      </c>
    </row>
    <row r="4" ht="22.75" customHeight="1" spans="1:4">
      <c r="A4" s="60" t="s">
        <v>35</v>
      </c>
      <c r="B4" s="60"/>
      <c r="C4" s="60" t="s">
        <v>36</v>
      </c>
      <c r="D4" s="60"/>
    </row>
    <row r="5" ht="22.75" customHeight="1" spans="1:4">
      <c r="A5" s="60" t="s">
        <v>37</v>
      </c>
      <c r="B5" s="60" t="s">
        <v>38</v>
      </c>
      <c r="C5" s="60" t="s">
        <v>37</v>
      </c>
      <c r="D5" s="60" t="s">
        <v>38</v>
      </c>
    </row>
    <row r="6" ht="22.75" customHeight="1" spans="1:4">
      <c r="A6" s="86" t="s">
        <v>39</v>
      </c>
      <c r="B6" s="87">
        <v>12260258</v>
      </c>
      <c r="C6" s="86" t="s">
        <v>40</v>
      </c>
      <c r="D6" s="66"/>
    </row>
    <row r="7" ht="22.75" customHeight="1" spans="1:4">
      <c r="A7" s="86" t="s">
        <v>41</v>
      </c>
      <c r="B7" s="87"/>
      <c r="C7" s="86" t="s">
        <v>42</v>
      </c>
      <c r="D7" s="88"/>
    </row>
    <row r="8" ht="22.75" customHeight="1" spans="1:4">
      <c r="A8" s="86" t="s">
        <v>43</v>
      </c>
      <c r="B8" s="66"/>
      <c r="C8" s="86" t="s">
        <v>44</v>
      </c>
      <c r="D8" s="88"/>
    </row>
    <row r="9" ht="22.75" customHeight="1" spans="1:4">
      <c r="A9" s="86" t="s">
        <v>45</v>
      </c>
      <c r="B9" s="66"/>
      <c r="C9" s="86" t="s">
        <v>46</v>
      </c>
      <c r="D9" s="88"/>
    </row>
    <row r="10" ht="22.75" customHeight="1" spans="1:4">
      <c r="A10" s="86" t="s">
        <v>47</v>
      </c>
      <c r="B10" s="66"/>
      <c r="C10" s="86" t="s">
        <v>48</v>
      </c>
      <c r="D10" s="88"/>
    </row>
    <row r="11" ht="22.75" customHeight="1" spans="1:4">
      <c r="A11" s="86" t="s">
        <v>49</v>
      </c>
      <c r="B11" s="66"/>
      <c r="C11" s="86" t="s">
        <v>50</v>
      </c>
      <c r="D11" s="88"/>
    </row>
    <row r="12" ht="22.75" customHeight="1" spans="1:4">
      <c r="A12" s="86" t="s">
        <v>51</v>
      </c>
      <c r="B12" s="66"/>
      <c r="C12" s="86" t="s">
        <v>52</v>
      </c>
      <c r="D12" s="88"/>
    </row>
    <row r="13" ht="22.75" customHeight="1" spans="1:4">
      <c r="A13" s="86" t="s">
        <v>53</v>
      </c>
      <c r="B13" s="66"/>
      <c r="C13" s="86" t="s">
        <v>54</v>
      </c>
      <c r="D13" s="88"/>
    </row>
    <row r="14" ht="22.75" customHeight="1" spans="1:4">
      <c r="A14" s="86" t="s">
        <v>55</v>
      </c>
      <c r="B14" s="66"/>
      <c r="C14" s="86" t="s">
        <v>56</v>
      </c>
      <c r="D14" s="88"/>
    </row>
    <row r="15" ht="22.75" customHeight="1" spans="1:4">
      <c r="A15" s="86"/>
      <c r="B15" s="87"/>
      <c r="C15" s="86" t="s">
        <v>57</v>
      </c>
      <c r="D15" s="88"/>
    </row>
    <row r="16" ht="22.75" customHeight="1" spans="1:4">
      <c r="A16" s="86"/>
      <c r="B16" s="87"/>
      <c r="C16" s="86" t="s">
        <v>58</v>
      </c>
      <c r="D16" s="88"/>
    </row>
    <row r="17" ht="22.75" customHeight="1" spans="1:4">
      <c r="A17" s="86"/>
      <c r="B17" s="87"/>
      <c r="C17" s="86" t="s">
        <v>59</v>
      </c>
      <c r="D17" s="88"/>
    </row>
    <row r="18" ht="22.75" customHeight="1" spans="1:4">
      <c r="A18" s="86"/>
      <c r="B18" s="87"/>
      <c r="C18" s="86" t="s">
        <v>60</v>
      </c>
      <c r="D18" s="88"/>
    </row>
    <row r="19" ht="22.75" customHeight="1" spans="1:4">
      <c r="A19" s="86"/>
      <c r="B19" s="87"/>
      <c r="C19" s="86" t="s">
        <v>61</v>
      </c>
      <c r="D19" s="88"/>
    </row>
    <row r="20" ht="22.75" customHeight="1" spans="1:4">
      <c r="A20" s="89"/>
      <c r="B20" s="90"/>
      <c r="C20" s="86" t="s">
        <v>62</v>
      </c>
      <c r="D20" s="88"/>
    </row>
    <row r="21" ht="22.75" customHeight="1" spans="1:4">
      <c r="A21" s="89"/>
      <c r="B21" s="90"/>
      <c r="C21" s="86" t="s">
        <v>63</v>
      </c>
      <c r="D21" s="88"/>
    </row>
    <row r="22" ht="22.75" customHeight="1" spans="1:4">
      <c r="A22" s="89"/>
      <c r="B22" s="90"/>
      <c r="C22" s="86" t="s">
        <v>64</v>
      </c>
      <c r="D22" s="88"/>
    </row>
    <row r="23" ht="22.75" customHeight="1" spans="1:4">
      <c r="A23" s="89"/>
      <c r="B23" s="90"/>
      <c r="C23" s="86" t="s">
        <v>65</v>
      </c>
      <c r="D23" s="88"/>
    </row>
    <row r="24" ht="22.75" customHeight="1" spans="1:4">
      <c r="A24" s="89"/>
      <c r="B24" s="90"/>
      <c r="C24" s="86" t="s">
        <v>66</v>
      </c>
      <c r="D24" s="88"/>
    </row>
    <row r="25" ht="22.75" customHeight="1" spans="1:4">
      <c r="A25" s="86"/>
      <c r="B25" s="87"/>
      <c r="C25" s="86" t="s">
        <v>67</v>
      </c>
      <c r="D25" s="88"/>
    </row>
    <row r="26" ht="22.75" customHeight="1" spans="1:4">
      <c r="A26" s="86"/>
      <c r="B26" s="87"/>
      <c r="C26" s="86" t="s">
        <v>68</v>
      </c>
      <c r="D26" s="88"/>
    </row>
    <row r="27" ht="22.75" customHeight="1" spans="1:4">
      <c r="A27" s="86"/>
      <c r="B27" s="87"/>
      <c r="C27" s="86" t="s">
        <v>69</v>
      </c>
      <c r="D27" s="88"/>
    </row>
    <row r="28" ht="22.75" customHeight="1" spans="1:4">
      <c r="A28" s="89"/>
      <c r="B28" s="90"/>
      <c r="C28" s="86" t="s">
        <v>70</v>
      </c>
      <c r="D28" s="87">
        <v>12260258</v>
      </c>
    </row>
    <row r="29" ht="22.75" customHeight="1" spans="1:4">
      <c r="A29" s="89"/>
      <c r="B29" s="90"/>
      <c r="C29" s="86" t="s">
        <v>71</v>
      </c>
      <c r="D29" s="88"/>
    </row>
    <row r="30" ht="22.75" customHeight="1" spans="1:4">
      <c r="A30" s="89"/>
      <c r="B30" s="90"/>
      <c r="C30" s="86" t="s">
        <v>72</v>
      </c>
      <c r="D30" s="88"/>
    </row>
    <row r="31" ht="22.75" customHeight="1" spans="1:4">
      <c r="A31" s="89"/>
      <c r="B31" s="90"/>
      <c r="C31" s="86" t="s">
        <v>73</v>
      </c>
      <c r="D31" s="88"/>
    </row>
    <row r="32" ht="22.75" customHeight="1" spans="1:4">
      <c r="A32" s="89"/>
      <c r="B32" s="90"/>
      <c r="C32" s="86" t="s">
        <v>74</v>
      </c>
      <c r="D32" s="88"/>
    </row>
    <row r="33" ht="22.75" customHeight="1" spans="1:4">
      <c r="A33" s="86"/>
      <c r="B33" s="86"/>
      <c r="C33" s="86" t="s">
        <v>75</v>
      </c>
      <c r="D33" s="88"/>
    </row>
    <row r="34" ht="22.75" customHeight="1" spans="1:4">
      <c r="A34" s="86"/>
      <c r="B34" s="86"/>
      <c r="C34" s="86" t="s">
        <v>76</v>
      </c>
      <c r="D34" s="88"/>
    </row>
    <row r="35" ht="22.75" customHeight="1" spans="1:4">
      <c r="A35" s="86"/>
      <c r="B35" s="86"/>
      <c r="C35" s="86" t="s">
        <v>77</v>
      </c>
      <c r="D35" s="88"/>
    </row>
    <row r="36" ht="22.75" customHeight="1" spans="1:4">
      <c r="A36" s="86"/>
      <c r="B36" s="86"/>
      <c r="C36" s="86"/>
      <c r="D36" s="86"/>
    </row>
    <row r="37" ht="22.75" customHeight="1" spans="1:4">
      <c r="A37" s="86"/>
      <c r="B37" s="86"/>
      <c r="C37" s="86"/>
      <c r="D37" s="86"/>
    </row>
    <row r="38" ht="22.75" customHeight="1" spans="1:4">
      <c r="A38" s="86"/>
      <c r="B38" s="86"/>
      <c r="C38" s="86"/>
      <c r="D38" s="86"/>
    </row>
    <row r="39" ht="22.75" customHeight="1" spans="1:4">
      <c r="A39" s="89" t="s">
        <v>78</v>
      </c>
      <c r="B39" s="90">
        <f>SUM(B6:B14)</f>
        <v>12260258</v>
      </c>
      <c r="C39" s="89" t="s">
        <v>79</v>
      </c>
      <c r="D39" s="90">
        <f>SUM(D6:D38)</f>
        <v>12260258</v>
      </c>
    </row>
    <row r="40" ht="22.75" customHeight="1" spans="1:4">
      <c r="A40" s="89" t="s">
        <v>80</v>
      </c>
      <c r="B40" s="90"/>
      <c r="C40" s="89" t="s">
        <v>81</v>
      </c>
      <c r="D40" s="90"/>
    </row>
    <row r="41" ht="22.75" customHeight="1" spans="1:4">
      <c r="A41" s="89" t="s">
        <v>82</v>
      </c>
      <c r="B41" s="87"/>
      <c r="C41" s="86"/>
      <c r="D41" s="87"/>
    </row>
    <row r="42" ht="22.75" customHeight="1" spans="1:4">
      <c r="A42" s="89" t="s">
        <v>83</v>
      </c>
      <c r="B42" s="90">
        <f>B39+B40</f>
        <v>12260258</v>
      </c>
      <c r="C42" s="89" t="s">
        <v>84</v>
      </c>
      <c r="D42" s="90">
        <f>D39+D40</f>
        <v>12260258</v>
      </c>
    </row>
  </sheetData>
  <mergeCells count="4">
    <mergeCell ref="A2:D2"/>
    <mergeCell ref="A3:C3"/>
    <mergeCell ref="A4:B4"/>
    <mergeCell ref="C4:D4"/>
  </mergeCells>
  <printOptions horizontalCentered="1"/>
  <pageMargins left="0.751388888888889" right="0.751388888888889" top="0.0743055555555556" bottom="0.0743055555555556" header="0" footer="0"/>
  <pageSetup paperSize="9" scale="8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C8" sqref="C8"/>
    </sheetView>
  </sheetViews>
  <sheetFormatPr defaultColWidth="7.875" defaultRowHeight="12.75" customHeight="1" outlineLevelCol="2"/>
  <cols>
    <col min="1" max="1" width="39.5" style="17" customWidth="1"/>
    <col min="2" max="2" width="35.625" style="17" customWidth="1"/>
    <col min="3" max="3" width="27.375" style="17" customWidth="1"/>
    <col min="4" max="16384" width="7.875" style="16"/>
  </cols>
  <sheetData>
    <row r="1" ht="24.75" customHeight="1" spans="1:2">
      <c r="A1" s="19" t="s">
        <v>85</v>
      </c>
      <c r="B1" s="19"/>
    </row>
    <row r="2" ht="24.75" customHeight="1" spans="1:2">
      <c r="A2" s="76"/>
      <c r="B2" s="20" t="s">
        <v>34</v>
      </c>
    </row>
    <row r="3" ht="24" customHeight="1" spans="1:2">
      <c r="A3" s="29" t="s">
        <v>37</v>
      </c>
      <c r="B3" s="29" t="s">
        <v>38</v>
      </c>
    </row>
    <row r="4" s="16" customFormat="1" ht="25" customHeight="1" spans="1:2">
      <c r="A4" s="77" t="s">
        <v>86</v>
      </c>
      <c r="B4" s="78">
        <f>B5+B6</f>
        <v>12260258</v>
      </c>
    </row>
    <row r="5" s="16" customFormat="1" ht="25" customHeight="1" spans="1:3">
      <c r="A5" s="79" t="s">
        <v>87</v>
      </c>
      <c r="B5" s="37">
        <v>12260258</v>
      </c>
      <c r="C5" s="17"/>
    </row>
    <row r="6" s="16" customFormat="1" ht="25" customHeight="1" spans="1:3">
      <c r="A6" s="79" t="s">
        <v>88</v>
      </c>
      <c r="B6" s="37"/>
      <c r="C6" s="17"/>
    </row>
    <row r="7" s="16" customFormat="1" ht="25" customHeight="1" spans="1:3">
      <c r="A7" s="77" t="s">
        <v>89</v>
      </c>
      <c r="B7" s="37">
        <f>B8+B9</f>
        <v>0</v>
      </c>
      <c r="C7" s="17"/>
    </row>
    <row r="8" s="16" customFormat="1" ht="25" customHeight="1" spans="1:3">
      <c r="A8" s="79" t="s">
        <v>87</v>
      </c>
      <c r="B8" s="37"/>
      <c r="C8" s="17"/>
    </row>
    <row r="9" s="16" customFormat="1" ht="25" customHeight="1" spans="1:3">
      <c r="A9" s="79" t="s">
        <v>88</v>
      </c>
      <c r="B9" s="37"/>
      <c r="C9" s="17"/>
    </row>
    <row r="10" s="16" customFormat="1" ht="25" customHeight="1" spans="1:3">
      <c r="A10" s="77" t="s">
        <v>90</v>
      </c>
      <c r="B10" s="37"/>
      <c r="C10" s="17"/>
    </row>
    <row r="11" s="16" customFormat="1" ht="25" customHeight="1" spans="1:3">
      <c r="A11" s="79" t="s">
        <v>87</v>
      </c>
      <c r="B11" s="37"/>
      <c r="C11" s="17"/>
    </row>
    <row r="12" s="16" customFormat="1" ht="25" customHeight="1" spans="1:3">
      <c r="A12" s="79" t="s">
        <v>88</v>
      </c>
      <c r="B12" s="37"/>
      <c r="C12" s="17"/>
    </row>
    <row r="13" s="16" customFormat="1" ht="25" customHeight="1" spans="1:3">
      <c r="A13" s="80" t="s">
        <v>91</v>
      </c>
      <c r="B13" s="37">
        <f>SUM(B14:B16)</f>
        <v>0</v>
      </c>
      <c r="C13" s="17"/>
    </row>
    <row r="14" s="16" customFormat="1" ht="25" customHeight="1" spans="1:3">
      <c r="A14" s="79" t="s">
        <v>92</v>
      </c>
      <c r="B14" s="37"/>
      <c r="C14" s="17"/>
    </row>
    <row r="15" s="16" customFormat="1" ht="25" customHeight="1" spans="1:3">
      <c r="A15" s="79" t="s">
        <v>93</v>
      </c>
      <c r="B15" s="37"/>
      <c r="C15" s="17"/>
    </row>
    <row r="16" s="16" customFormat="1" ht="25" customHeight="1" spans="1:3">
      <c r="A16" s="79" t="s">
        <v>94</v>
      </c>
      <c r="B16" s="37"/>
      <c r="C16" s="17"/>
    </row>
    <row r="17" s="16" customFormat="1" ht="25" customHeight="1" spans="1:3">
      <c r="A17" s="80" t="s">
        <v>95</v>
      </c>
      <c r="B17" s="37"/>
      <c r="C17" s="17"/>
    </row>
    <row r="18" s="16" customFormat="1" ht="25" customHeight="1" spans="1:3">
      <c r="A18" s="80" t="s">
        <v>96</v>
      </c>
      <c r="B18" s="37"/>
      <c r="C18" s="17"/>
    </row>
    <row r="19" s="16" customFormat="1" ht="25" customHeight="1" spans="1:3">
      <c r="A19" s="80" t="s">
        <v>97</v>
      </c>
      <c r="B19" s="37"/>
      <c r="C19" s="17"/>
    </row>
    <row r="20" s="16" customFormat="1" ht="25" customHeight="1" spans="1:3">
      <c r="A20" s="80" t="s">
        <v>98</v>
      </c>
      <c r="B20" s="37"/>
      <c r="C20" s="17"/>
    </row>
    <row r="21" s="16" customFormat="1" ht="25" customHeight="1" spans="1:3">
      <c r="A21" s="80" t="s">
        <v>99</v>
      </c>
      <c r="B21" s="78">
        <f>B22+B25+B28+B29</f>
        <v>0</v>
      </c>
      <c r="C21" s="17"/>
    </row>
    <row r="22" s="16" customFormat="1" ht="25" customHeight="1" spans="1:3">
      <c r="A22" s="79" t="s">
        <v>100</v>
      </c>
      <c r="B22" s="78">
        <f>B23+B24</f>
        <v>0</v>
      </c>
      <c r="C22" s="17"/>
    </row>
    <row r="23" s="16" customFormat="1" ht="25" customHeight="1" spans="1:3">
      <c r="A23" s="79" t="s">
        <v>101</v>
      </c>
      <c r="B23" s="78"/>
      <c r="C23" s="17"/>
    </row>
    <row r="24" s="16" customFormat="1" ht="25" customHeight="1" spans="1:3">
      <c r="A24" s="79" t="s">
        <v>102</v>
      </c>
      <c r="B24" s="78"/>
      <c r="C24" s="17"/>
    </row>
    <row r="25" s="16" customFormat="1" ht="25" customHeight="1" spans="1:3">
      <c r="A25" s="79" t="s">
        <v>103</v>
      </c>
      <c r="B25" s="78">
        <f>B26+B27</f>
        <v>0</v>
      </c>
      <c r="C25" s="17"/>
    </row>
    <row r="26" s="16" customFormat="1" ht="25" customHeight="1" spans="1:3">
      <c r="A26" s="79" t="s">
        <v>104</v>
      </c>
      <c r="B26" s="78"/>
      <c r="C26" s="17"/>
    </row>
    <row r="27" s="16" customFormat="1" ht="25" customHeight="1" spans="1:3">
      <c r="A27" s="79" t="s">
        <v>105</v>
      </c>
      <c r="B27" s="78"/>
      <c r="C27" s="17"/>
    </row>
    <row r="28" s="16" customFormat="1" ht="25" customHeight="1" spans="1:3">
      <c r="A28" s="79" t="s">
        <v>106</v>
      </c>
      <c r="B28" s="78"/>
      <c r="C28" s="17"/>
    </row>
    <row r="29" s="16" customFormat="1" ht="25" customHeight="1" spans="1:3">
      <c r="A29" s="79" t="s">
        <v>107</v>
      </c>
      <c r="B29" s="78"/>
      <c r="C29" s="17"/>
    </row>
    <row r="30" ht="25" customHeight="1" spans="1:2">
      <c r="A30" s="81"/>
      <c r="B30" s="78"/>
    </row>
    <row r="31" s="16" customFormat="1" ht="25" customHeight="1" spans="1:3">
      <c r="A31" s="82" t="s">
        <v>108</v>
      </c>
      <c r="B31" s="83">
        <f>B4+B7+B13+B17+B18+B19+B20+B21</f>
        <v>12260258</v>
      </c>
      <c r="C31" s="17"/>
    </row>
  </sheetData>
  <sheetProtection formatCells="0" formatColumns="0" formatRows="0"/>
  <mergeCells count="1">
    <mergeCell ref="A1:B1"/>
  </mergeCells>
  <printOptions horizontalCentered="1"/>
  <pageMargins left="0.590277777777778" right="0.393700787401575" top="0.511805555555556" bottom="0.78740157480315" header="0" footer="0.393700787401575"/>
  <pageSetup paperSize="9" scale="88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zoomScale="130" zoomScaleNormal="130" workbookViewId="0">
      <selection activeCell="G10" sqref="G10"/>
    </sheetView>
  </sheetViews>
  <sheetFormatPr defaultColWidth="10" defaultRowHeight="13.5" outlineLevelCol="4"/>
  <cols>
    <col min="1" max="1" width="24.7" customWidth="1"/>
    <col min="2" max="2" width="20.2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109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34</v>
      </c>
    </row>
    <row r="4" ht="22.75" customHeight="1" spans="1:5">
      <c r="A4" s="70" t="s">
        <v>110</v>
      </c>
      <c r="B4" s="70" t="s">
        <v>111</v>
      </c>
      <c r="C4" s="70" t="s">
        <v>112</v>
      </c>
      <c r="D4" s="70" t="s">
        <v>113</v>
      </c>
      <c r="E4" s="70" t="s">
        <v>114</v>
      </c>
    </row>
    <row r="5" ht="22.75" customHeight="1" spans="1:5">
      <c r="A5" s="71" t="s">
        <v>115</v>
      </c>
      <c r="B5" s="72" t="s">
        <v>116</v>
      </c>
      <c r="C5" s="72">
        <v>8095118</v>
      </c>
      <c r="D5" s="72">
        <v>4165140</v>
      </c>
      <c r="E5" s="72"/>
    </row>
    <row r="6" ht="24" customHeight="1" spans="1:5">
      <c r="A6" s="34" t="s">
        <v>117</v>
      </c>
      <c r="B6" s="73" t="s">
        <v>116</v>
      </c>
      <c r="C6" s="72">
        <v>8095118</v>
      </c>
      <c r="D6" s="72">
        <v>4165140</v>
      </c>
      <c r="E6" s="72"/>
    </row>
    <row r="7" ht="24" customHeight="1" spans="1:5">
      <c r="A7" s="34" t="s">
        <v>118</v>
      </c>
      <c r="B7" s="73" t="s">
        <v>116</v>
      </c>
      <c r="C7" s="72">
        <v>8095118</v>
      </c>
      <c r="D7" s="72">
        <v>4165140</v>
      </c>
      <c r="E7" s="72"/>
    </row>
    <row r="8" ht="24" customHeight="1" spans="1:5">
      <c r="A8" s="36" t="s">
        <v>119</v>
      </c>
      <c r="B8" s="74" t="s">
        <v>116</v>
      </c>
      <c r="C8" s="75">
        <v>8095118</v>
      </c>
      <c r="D8" s="75">
        <v>4165140</v>
      </c>
      <c r="E8" s="75"/>
    </row>
    <row r="9" ht="24" customHeight="1" spans="1:5">
      <c r="A9" s="36"/>
      <c r="B9" s="36"/>
      <c r="C9" s="38"/>
      <c r="D9" s="38"/>
      <c r="E9" s="38"/>
    </row>
    <row r="10" ht="24" customHeight="1" spans="1:5">
      <c r="A10" s="36"/>
      <c r="B10" s="36"/>
      <c r="C10" s="38"/>
      <c r="D10" s="38"/>
      <c r="E10" s="38"/>
    </row>
    <row r="11" ht="24" customHeight="1" spans="1:5">
      <c r="A11" s="36"/>
      <c r="B11" s="36"/>
      <c r="C11" s="38"/>
      <c r="D11" s="38"/>
      <c r="E11" s="38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B7" sqref="B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120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8" t="s">
        <v>34</v>
      </c>
      <c r="D3" s="48"/>
      <c r="E3" s="12"/>
      <c r="F3" s="12"/>
      <c r="G3" s="12"/>
    </row>
    <row r="4" ht="22.75" customHeight="1" spans="1:7">
      <c r="A4" s="60" t="s">
        <v>35</v>
      </c>
      <c r="B4" s="60"/>
      <c r="C4" s="60" t="s">
        <v>36</v>
      </c>
      <c r="D4" s="60"/>
      <c r="E4" s="12"/>
      <c r="F4" s="12"/>
      <c r="G4" s="12"/>
    </row>
    <row r="5" ht="22.75" customHeight="1" spans="1:7">
      <c r="A5" s="60" t="s">
        <v>37</v>
      </c>
      <c r="B5" s="60" t="s">
        <v>38</v>
      </c>
      <c r="C5" s="60" t="s">
        <v>37</v>
      </c>
      <c r="D5" s="60" t="s">
        <v>115</v>
      </c>
      <c r="E5" s="12"/>
      <c r="F5" s="12"/>
      <c r="G5" s="12"/>
    </row>
    <row r="6" ht="22.75" customHeight="1" spans="1:7">
      <c r="A6" s="46" t="s">
        <v>121</v>
      </c>
      <c r="B6" s="65">
        <f>SUM(B7:B9)</f>
        <v>12260258</v>
      </c>
      <c r="C6" s="46" t="s">
        <v>122</v>
      </c>
      <c r="D6" s="65">
        <v>12260258</v>
      </c>
      <c r="E6" s="12"/>
      <c r="F6" s="12"/>
      <c r="G6" s="12"/>
    </row>
    <row r="7" ht="22.75" customHeight="1" spans="1:7">
      <c r="A7" s="46" t="s">
        <v>123</v>
      </c>
      <c r="B7" s="65">
        <v>12260258</v>
      </c>
      <c r="C7" s="46" t="s">
        <v>124</v>
      </c>
      <c r="D7" s="66"/>
      <c r="E7" s="12"/>
      <c r="F7" s="12"/>
      <c r="G7" s="12"/>
    </row>
    <row r="8" ht="22.75" customHeight="1" spans="1:7">
      <c r="A8" s="46" t="s">
        <v>125</v>
      </c>
      <c r="B8" s="66"/>
      <c r="C8" s="46" t="s">
        <v>126</v>
      </c>
      <c r="D8" s="66"/>
      <c r="E8" s="12"/>
      <c r="F8" s="12"/>
      <c r="G8" s="12"/>
    </row>
    <row r="9" ht="22.75" customHeight="1" spans="1:7">
      <c r="A9" s="46" t="s">
        <v>127</v>
      </c>
      <c r="B9" s="66"/>
      <c r="C9" s="46" t="s">
        <v>128</v>
      </c>
      <c r="D9" s="66"/>
      <c r="E9" s="12"/>
      <c r="F9" s="12"/>
      <c r="G9" s="12"/>
    </row>
    <row r="10" ht="22.75" customHeight="1" spans="1:7">
      <c r="A10" s="46"/>
      <c r="B10" s="67"/>
      <c r="C10" s="46" t="s">
        <v>129</v>
      </c>
      <c r="D10" s="66"/>
      <c r="E10" s="12"/>
      <c r="F10" s="12"/>
      <c r="G10" s="12"/>
    </row>
    <row r="11" ht="22.75" customHeight="1" spans="1:7">
      <c r="A11" s="46"/>
      <c r="B11" s="67"/>
      <c r="C11" s="46" t="s">
        <v>130</v>
      </c>
      <c r="D11" s="66"/>
      <c r="E11" s="12"/>
      <c r="F11" s="12"/>
      <c r="G11" s="12"/>
    </row>
    <row r="12" ht="22.75" customHeight="1" spans="1:7">
      <c r="A12" s="46"/>
      <c r="B12" s="67"/>
      <c r="C12" s="46" t="s">
        <v>131</v>
      </c>
      <c r="D12" s="66"/>
      <c r="E12" s="12"/>
      <c r="F12" s="12"/>
      <c r="G12" s="12"/>
    </row>
    <row r="13" ht="22.75" customHeight="1" spans="1:7">
      <c r="A13" s="44"/>
      <c r="B13" s="59"/>
      <c r="C13" s="46" t="s">
        <v>132</v>
      </c>
      <c r="D13" s="66"/>
      <c r="E13" s="12"/>
      <c r="F13" s="12"/>
      <c r="G13" s="12"/>
    </row>
    <row r="14" ht="22.75" customHeight="1" spans="1:7">
      <c r="A14" s="46"/>
      <c r="B14" s="67"/>
      <c r="C14" s="46" t="s">
        <v>133</v>
      </c>
      <c r="D14" s="66"/>
      <c r="E14" s="12"/>
      <c r="F14" s="12"/>
      <c r="G14" s="47"/>
    </row>
    <row r="15" ht="22.75" customHeight="1" spans="1:7">
      <c r="A15" s="46"/>
      <c r="B15" s="67"/>
      <c r="C15" s="46" t="s">
        <v>134</v>
      </c>
      <c r="D15" s="66"/>
      <c r="E15" s="12"/>
      <c r="F15" s="12"/>
      <c r="G15" s="12"/>
    </row>
    <row r="16" ht="22.75" customHeight="1" spans="1:7">
      <c r="A16" s="46"/>
      <c r="B16" s="67"/>
      <c r="C16" s="46" t="s">
        <v>135</v>
      </c>
      <c r="D16" s="66"/>
      <c r="E16" s="12"/>
      <c r="F16" s="12"/>
      <c r="G16" s="12"/>
    </row>
    <row r="17" ht="22.75" customHeight="1" spans="1:7">
      <c r="A17" s="46"/>
      <c r="B17" s="67"/>
      <c r="C17" s="46" t="s">
        <v>136</v>
      </c>
      <c r="D17" s="66"/>
      <c r="E17" s="12"/>
      <c r="F17" s="12"/>
      <c r="G17" s="12"/>
    </row>
    <row r="18" ht="22.75" customHeight="1" spans="1:7">
      <c r="A18" s="46"/>
      <c r="B18" s="67"/>
      <c r="C18" s="46" t="s">
        <v>137</v>
      </c>
      <c r="D18" s="66"/>
      <c r="E18" s="12"/>
      <c r="F18" s="12"/>
      <c r="G18" s="12"/>
    </row>
    <row r="19" ht="22.75" customHeight="1" spans="1:7">
      <c r="A19" s="46"/>
      <c r="B19" s="46"/>
      <c r="C19" s="46" t="s">
        <v>138</v>
      </c>
      <c r="D19" s="66"/>
      <c r="E19" s="12"/>
      <c r="F19" s="12"/>
      <c r="G19" s="12"/>
    </row>
    <row r="20" ht="22.75" customHeight="1" spans="1:7">
      <c r="A20" s="46"/>
      <c r="B20" s="46"/>
      <c r="C20" s="46" t="s">
        <v>139</v>
      </c>
      <c r="D20" s="66"/>
      <c r="E20" s="12"/>
      <c r="F20" s="12"/>
      <c r="G20" s="12"/>
    </row>
    <row r="21" ht="22.75" customHeight="1" spans="1:7">
      <c r="A21" s="46"/>
      <c r="B21" s="46"/>
      <c r="C21" s="46" t="s">
        <v>140</v>
      </c>
      <c r="D21" s="66"/>
      <c r="E21" s="12"/>
      <c r="F21" s="12"/>
      <c r="G21" s="12"/>
    </row>
    <row r="22" ht="22.75" customHeight="1" spans="1:7">
      <c r="A22" s="46"/>
      <c r="B22" s="46"/>
      <c r="C22" s="46" t="s">
        <v>141</v>
      </c>
      <c r="D22" s="66"/>
      <c r="E22" s="12"/>
      <c r="F22" s="12"/>
      <c r="G22" s="12"/>
    </row>
    <row r="23" ht="22.75" customHeight="1" spans="1:7">
      <c r="A23" s="46"/>
      <c r="B23" s="46"/>
      <c r="C23" s="46" t="s">
        <v>142</v>
      </c>
      <c r="D23" s="66"/>
      <c r="E23" s="12"/>
      <c r="F23" s="12"/>
      <c r="G23" s="12"/>
    </row>
    <row r="24" ht="22.75" customHeight="1" spans="1:7">
      <c r="A24" s="46"/>
      <c r="B24" s="46"/>
      <c r="C24" s="46" t="s">
        <v>143</v>
      </c>
      <c r="D24" s="66"/>
      <c r="E24" s="12"/>
      <c r="F24" s="12"/>
      <c r="G24" s="12"/>
    </row>
    <row r="25" ht="22.75" customHeight="1" spans="1:7">
      <c r="A25" s="46"/>
      <c r="B25" s="46"/>
      <c r="C25" s="46" t="s">
        <v>144</v>
      </c>
      <c r="D25" s="66"/>
      <c r="E25" s="12"/>
      <c r="F25" s="12"/>
      <c r="G25" s="12"/>
    </row>
    <row r="26" ht="22.75" customHeight="1" spans="1:7">
      <c r="A26" s="46"/>
      <c r="B26" s="46"/>
      <c r="C26" s="46" t="s">
        <v>145</v>
      </c>
      <c r="D26" s="66"/>
      <c r="E26" s="12"/>
      <c r="F26" s="12"/>
      <c r="G26" s="12"/>
    </row>
    <row r="27" ht="22.75" customHeight="1" spans="1:7">
      <c r="A27" s="46"/>
      <c r="B27" s="46"/>
      <c r="C27" s="46" t="s">
        <v>146</v>
      </c>
      <c r="D27" s="66"/>
      <c r="E27" s="12"/>
      <c r="F27" s="12"/>
      <c r="G27" s="12"/>
    </row>
    <row r="28" ht="22.75" customHeight="1" spans="1:7">
      <c r="A28" s="46"/>
      <c r="B28" s="46"/>
      <c r="C28" s="46" t="s">
        <v>147</v>
      </c>
      <c r="D28" s="66"/>
      <c r="E28" s="12"/>
      <c r="F28" s="12"/>
      <c r="G28" s="12"/>
    </row>
    <row r="29" ht="22.75" customHeight="1" spans="1:7">
      <c r="A29" s="46"/>
      <c r="B29" s="46"/>
      <c r="C29" s="46" t="s">
        <v>148</v>
      </c>
      <c r="D29" s="65">
        <v>12260258</v>
      </c>
      <c r="E29" s="12"/>
      <c r="F29" s="12"/>
      <c r="G29" s="12"/>
    </row>
    <row r="30" ht="22.75" customHeight="1" spans="1:7">
      <c r="A30" s="46"/>
      <c r="B30" s="46"/>
      <c r="C30" s="46" t="s">
        <v>149</v>
      </c>
      <c r="D30" s="66"/>
      <c r="E30" s="12"/>
      <c r="F30" s="12"/>
      <c r="G30" s="12"/>
    </row>
    <row r="31" ht="22.75" customHeight="1" spans="1:7">
      <c r="A31" s="46"/>
      <c r="B31" s="46"/>
      <c r="C31" s="46" t="s">
        <v>150</v>
      </c>
      <c r="D31" s="66"/>
      <c r="E31" s="12"/>
      <c r="F31" s="12"/>
      <c r="G31" s="12"/>
    </row>
    <row r="32" ht="22.75" customHeight="1" spans="1:7">
      <c r="A32" s="46"/>
      <c r="B32" s="46"/>
      <c r="C32" s="46" t="s">
        <v>151</v>
      </c>
      <c r="D32" s="66"/>
      <c r="E32" s="12"/>
      <c r="F32" s="12"/>
      <c r="G32" s="12"/>
    </row>
    <row r="33" ht="22.75" customHeight="1" spans="1:7">
      <c r="A33" s="46"/>
      <c r="B33" s="46"/>
      <c r="C33" s="46" t="s">
        <v>152</v>
      </c>
      <c r="D33" s="66"/>
      <c r="E33" s="12"/>
      <c r="F33" s="12"/>
      <c r="G33" s="12"/>
    </row>
    <row r="34" ht="22.75" customHeight="1" spans="1:7">
      <c r="A34" s="46"/>
      <c r="B34" s="46"/>
      <c r="C34" s="46" t="s">
        <v>153</v>
      </c>
      <c r="D34" s="66"/>
      <c r="E34" s="12"/>
      <c r="F34" s="12"/>
      <c r="G34" s="12"/>
    </row>
    <row r="35" ht="22.75" customHeight="1" spans="1:7">
      <c r="A35" s="46"/>
      <c r="B35" s="46"/>
      <c r="C35" s="46" t="s">
        <v>154</v>
      </c>
      <c r="D35" s="66"/>
      <c r="E35" s="12"/>
      <c r="F35" s="12"/>
      <c r="G35" s="12"/>
    </row>
    <row r="36" ht="22.75" customHeight="1" spans="1:7">
      <c r="A36" s="46"/>
      <c r="B36" s="46"/>
      <c r="C36" s="46" t="s">
        <v>155</v>
      </c>
      <c r="D36" s="65"/>
      <c r="E36" s="12"/>
      <c r="F36" s="12"/>
      <c r="G36" s="12"/>
    </row>
    <row r="37" ht="22.75" customHeight="1" spans="1:7">
      <c r="A37" s="60" t="s">
        <v>156</v>
      </c>
      <c r="B37" s="68">
        <f>B6</f>
        <v>12260258</v>
      </c>
      <c r="C37" s="60" t="s">
        <v>157</v>
      </c>
      <c r="D37" s="69">
        <f>D6</f>
        <v>12260258</v>
      </c>
      <c r="E37" s="47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zoomScale="145" zoomScaleNormal="145" workbookViewId="0">
      <selection activeCell="B8" sqref="B8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158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8" t="s">
        <v>34</v>
      </c>
      <c r="K3" s="48"/>
    </row>
    <row r="4" ht="22.75" customHeight="1" spans="1:11">
      <c r="A4" s="60" t="s">
        <v>159</v>
      </c>
      <c r="B4" s="60" t="s">
        <v>115</v>
      </c>
      <c r="C4" s="60" t="s">
        <v>160</v>
      </c>
      <c r="D4" s="60"/>
      <c r="E4" s="60"/>
      <c r="F4" s="60" t="s">
        <v>161</v>
      </c>
      <c r="G4" s="60"/>
      <c r="H4" s="60"/>
      <c r="I4" s="60" t="s">
        <v>162</v>
      </c>
      <c r="J4" s="60"/>
      <c r="K4" s="60"/>
    </row>
    <row r="5" ht="22.75" customHeight="1" spans="1:11">
      <c r="A5" s="60"/>
      <c r="B5" s="60"/>
      <c r="C5" s="14" t="s">
        <v>115</v>
      </c>
      <c r="D5" s="14" t="s">
        <v>112</v>
      </c>
      <c r="E5" s="14" t="s">
        <v>113</v>
      </c>
      <c r="F5" s="14" t="s">
        <v>115</v>
      </c>
      <c r="G5" s="14" t="s">
        <v>112</v>
      </c>
      <c r="H5" s="14" t="s">
        <v>113</v>
      </c>
      <c r="I5" s="14" t="s">
        <v>115</v>
      </c>
      <c r="J5" s="14" t="s">
        <v>112</v>
      </c>
      <c r="K5" s="14" t="s">
        <v>113</v>
      </c>
    </row>
    <row r="6" ht="22.75" customHeight="1" spans="1:11">
      <c r="A6" s="44" t="s">
        <v>115</v>
      </c>
      <c r="B6" s="61">
        <f>C6</f>
        <v>12260258</v>
      </c>
      <c r="C6" s="61">
        <f>SUM(D6:E6)</f>
        <v>12260258</v>
      </c>
      <c r="D6" s="59">
        <v>8095118</v>
      </c>
      <c r="E6" s="59">
        <v>4165140</v>
      </c>
      <c r="F6" s="61"/>
      <c r="G6" s="61"/>
      <c r="H6" s="61"/>
      <c r="I6" s="61"/>
      <c r="J6" s="61"/>
      <c r="K6" s="61"/>
    </row>
    <row r="7" ht="22.75" customHeight="1" spans="1:11">
      <c r="A7" s="62" t="s">
        <v>2</v>
      </c>
      <c r="B7" s="61">
        <f>C7</f>
        <v>12260258</v>
      </c>
      <c r="C7" s="61">
        <f>SUM(D7:E7)</f>
        <v>12260258</v>
      </c>
      <c r="D7" s="59">
        <v>8095118</v>
      </c>
      <c r="E7" s="59">
        <v>4165140</v>
      </c>
      <c r="F7" s="59"/>
      <c r="G7" s="59"/>
      <c r="H7" s="59"/>
      <c r="I7" s="59"/>
      <c r="J7" s="59"/>
      <c r="K7" s="59"/>
    </row>
    <row r="8" ht="22.75" customHeight="1" spans="1:11">
      <c r="A8" s="63"/>
      <c r="B8" s="64"/>
      <c r="C8" s="64"/>
      <c r="D8" s="59"/>
      <c r="E8" s="59"/>
      <c r="F8" s="59"/>
      <c r="G8" s="59"/>
      <c r="H8" s="59"/>
      <c r="I8" s="59"/>
      <c r="J8" s="59"/>
      <c r="K8" s="59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E15" sqref="E15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54"/>
    </row>
    <row r="2" ht="36.9" customHeight="1" spans="1:5">
      <c r="A2" s="11" t="s">
        <v>163</v>
      </c>
      <c r="B2" s="11"/>
      <c r="C2" s="11"/>
      <c r="D2" s="11"/>
      <c r="E2" s="11"/>
    </row>
    <row r="3" ht="21.85" customHeight="1" spans="1:5">
      <c r="A3" s="12"/>
      <c r="B3" s="12"/>
      <c r="C3" s="48" t="s">
        <v>34</v>
      </c>
      <c r="D3" s="48"/>
      <c r="E3" s="48"/>
    </row>
    <row r="4" ht="22.75" customHeight="1" spans="1:5">
      <c r="A4" s="49" t="s">
        <v>110</v>
      </c>
      <c r="B4" s="49"/>
      <c r="C4" s="49" t="s">
        <v>160</v>
      </c>
      <c r="D4" s="49"/>
      <c r="E4" s="49"/>
    </row>
    <row r="5" ht="22.75" customHeight="1" spans="1:5">
      <c r="A5" s="55" t="s">
        <v>164</v>
      </c>
      <c r="B5" s="55" t="s">
        <v>165</v>
      </c>
      <c r="C5" s="56" t="s">
        <v>115</v>
      </c>
      <c r="D5" s="55" t="s">
        <v>112</v>
      </c>
      <c r="E5" s="55" t="s">
        <v>113</v>
      </c>
    </row>
    <row r="6" ht="22.75" customHeight="1" spans="1:5">
      <c r="A6" s="57"/>
      <c r="B6" s="58" t="s">
        <v>115</v>
      </c>
      <c r="C6" s="59">
        <f>D6+E6</f>
        <v>12260258</v>
      </c>
      <c r="D6" s="59">
        <v>8095118</v>
      </c>
      <c r="E6" s="59">
        <v>4165140</v>
      </c>
    </row>
    <row r="7" ht="29" customHeight="1" spans="1:5">
      <c r="A7" s="34" t="s">
        <v>166</v>
      </c>
      <c r="B7" s="34" t="s">
        <v>167</v>
      </c>
      <c r="C7" s="59">
        <f>D7+E7</f>
        <v>12260258</v>
      </c>
      <c r="D7" s="59">
        <v>8095118</v>
      </c>
      <c r="E7" s="59">
        <v>4165140</v>
      </c>
    </row>
    <row r="8" ht="29" customHeight="1" spans="1:5">
      <c r="A8" s="34" t="s">
        <v>168</v>
      </c>
      <c r="B8" s="34" t="s">
        <v>169</v>
      </c>
      <c r="C8" s="59">
        <f>D8+E8</f>
        <v>12260258</v>
      </c>
      <c r="D8" s="59">
        <v>8095118</v>
      </c>
      <c r="E8" s="59">
        <v>4165140</v>
      </c>
    </row>
    <row r="9" ht="29" customHeight="1" spans="1:5">
      <c r="A9" s="36" t="s">
        <v>170</v>
      </c>
      <c r="B9" s="36" t="s">
        <v>171</v>
      </c>
      <c r="C9" s="37">
        <f>D9+E9</f>
        <v>12260258</v>
      </c>
      <c r="D9" s="37">
        <v>8095118</v>
      </c>
      <c r="E9" s="37">
        <v>4165140</v>
      </c>
    </row>
    <row r="10" ht="29" customHeight="1" spans="1:5">
      <c r="A10" s="36"/>
      <c r="B10" s="36"/>
      <c r="C10" s="38"/>
      <c r="D10" s="38"/>
      <c r="E10" s="38"/>
    </row>
    <row r="11" ht="29" customHeight="1" spans="1:5">
      <c r="A11" s="36"/>
      <c r="B11" s="36"/>
      <c r="C11" s="38"/>
      <c r="D11" s="38"/>
      <c r="E11" s="38"/>
    </row>
    <row r="12" ht="29" customHeight="1" spans="1:5">
      <c r="A12" s="36"/>
      <c r="B12" s="36"/>
      <c r="C12" s="38"/>
      <c r="D12" s="38"/>
      <c r="E12" s="38"/>
    </row>
  </sheetData>
  <mergeCells count="4">
    <mergeCell ref="A2:E2"/>
    <mergeCell ref="C3:E3"/>
    <mergeCell ref="A4:B4"/>
    <mergeCell ref="C4:E4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F16" sqref="F16"/>
    </sheetView>
  </sheetViews>
  <sheetFormatPr defaultColWidth="10" defaultRowHeight="13.5" outlineLevelCol="4"/>
  <cols>
    <col min="1" max="1" width="10.75" customWidth="1"/>
    <col min="2" max="2" width="20.875" customWidth="1"/>
    <col min="3" max="3" width="19.675" customWidth="1"/>
    <col min="4" max="4" width="22.8" customWidth="1"/>
    <col min="5" max="5" width="14.62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172</v>
      </c>
      <c r="B2" s="11"/>
      <c r="C2" s="11"/>
      <c r="D2" s="11"/>
      <c r="E2" s="11"/>
    </row>
    <row r="3" ht="22.75" customHeight="1" spans="1:5">
      <c r="A3" s="47"/>
      <c r="B3" s="47"/>
      <c r="C3" s="12"/>
      <c r="D3" s="12"/>
      <c r="E3" s="48" t="s">
        <v>34</v>
      </c>
    </row>
    <row r="4" ht="22.75" customHeight="1" spans="1:5">
      <c r="A4" s="49" t="s">
        <v>173</v>
      </c>
      <c r="B4" s="49"/>
      <c r="C4" s="49" t="s">
        <v>174</v>
      </c>
      <c r="D4" s="49"/>
      <c r="E4" s="49"/>
    </row>
    <row r="5" ht="22.75" customHeight="1" spans="1:5">
      <c r="A5" s="49" t="s">
        <v>164</v>
      </c>
      <c r="B5" s="49" t="s">
        <v>165</v>
      </c>
      <c r="C5" s="49" t="s">
        <v>115</v>
      </c>
      <c r="D5" s="49" t="s">
        <v>175</v>
      </c>
      <c r="E5" s="49" t="s">
        <v>176</v>
      </c>
    </row>
    <row r="6" ht="22.75" customHeight="1" spans="1:5">
      <c r="A6" s="49"/>
      <c r="B6" s="50" t="s">
        <v>115</v>
      </c>
      <c r="C6" s="51">
        <f>C7</f>
        <v>8095118</v>
      </c>
      <c r="D6" s="51">
        <f>D7</f>
        <v>8095118</v>
      </c>
      <c r="E6" s="51"/>
    </row>
    <row r="7" ht="27" customHeight="1" spans="1:5">
      <c r="A7" s="34" t="s">
        <v>177</v>
      </c>
      <c r="B7" s="34" t="s">
        <v>178</v>
      </c>
      <c r="C7" s="52">
        <f>SUM(C8:C12)</f>
        <v>8095118</v>
      </c>
      <c r="D7" s="52">
        <f>SUM(D8:D12)</f>
        <v>8095118</v>
      </c>
      <c r="E7" s="52"/>
    </row>
    <row r="8" ht="27" customHeight="1" spans="1:5">
      <c r="A8" s="36" t="s">
        <v>179</v>
      </c>
      <c r="B8" s="36" t="s">
        <v>180</v>
      </c>
      <c r="C8" s="53">
        <v>3806118</v>
      </c>
      <c r="D8" s="53">
        <v>3806118</v>
      </c>
      <c r="E8" s="53"/>
    </row>
    <row r="9" ht="27" customHeight="1" spans="1:5">
      <c r="A9" s="36" t="s">
        <v>181</v>
      </c>
      <c r="B9" s="36" t="s">
        <v>182</v>
      </c>
      <c r="C9" s="53">
        <v>2667400</v>
      </c>
      <c r="D9" s="53">
        <v>2667400</v>
      </c>
      <c r="E9" s="53"/>
    </row>
    <row r="10" ht="27" customHeight="1" spans="1:5">
      <c r="A10" s="36" t="s">
        <v>183</v>
      </c>
      <c r="B10" s="36" t="s">
        <v>184</v>
      </c>
      <c r="C10" s="53">
        <v>347300</v>
      </c>
      <c r="D10" s="53">
        <v>347300</v>
      </c>
      <c r="E10" s="53"/>
    </row>
    <row r="11" ht="27" customHeight="1" spans="1:5">
      <c r="A11" s="36" t="s">
        <v>185</v>
      </c>
      <c r="B11" s="36" t="s">
        <v>186</v>
      </c>
      <c r="C11" s="53">
        <v>817600</v>
      </c>
      <c r="D11" s="53">
        <v>817600</v>
      </c>
      <c r="E11" s="53"/>
    </row>
    <row r="12" ht="27" customHeight="1" spans="1:5">
      <c r="A12" s="36" t="s">
        <v>187</v>
      </c>
      <c r="B12" s="36" t="s">
        <v>188</v>
      </c>
      <c r="C12" s="53">
        <v>456700</v>
      </c>
      <c r="D12" s="53">
        <v>456700</v>
      </c>
      <c r="E12" s="53"/>
    </row>
  </sheetData>
  <mergeCells count="4">
    <mergeCell ref="A2:E2"/>
    <mergeCell ref="A3:B3"/>
    <mergeCell ref="A4:B4"/>
    <mergeCell ref="C4:E4"/>
  </mergeCells>
  <printOptions horizontalCentered="1"/>
  <pageMargins left="0.554861111111111" right="0.554861111111111" top="0.271527777777778" bottom="0.27152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北小草</cp:lastModifiedBy>
  <dcterms:created xsi:type="dcterms:W3CDTF">2023-01-31T08:53:00Z</dcterms:created>
  <dcterms:modified xsi:type="dcterms:W3CDTF">2025-02-07T09:55:59Z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