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<sst xmlns="http://schemas.openxmlformats.org/spreadsheetml/2006/main" count="452" uniqueCount="367">
  <si>
    <t>单位代码：</t>
  </si>
  <si>
    <t>单位名称：</t>
  </si>
  <si>
    <t>宁县中村镇中心小学</t>
  </si>
  <si>
    <t>部门预算公开表</t>
  </si>
  <si>
    <t xml:space="preserve">     </t>
  </si>
  <si>
    <t>编制日期：</t>
  </si>
  <si>
    <t>部门领导：</t>
  </si>
  <si>
    <t>张增强</t>
  </si>
  <si>
    <t>财务负责人：</t>
  </si>
  <si>
    <t>制表人：</t>
  </si>
  <si>
    <t>王小林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</si>
  <si>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</si>
  <si>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</si>
  <si>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</si>
  <si>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</si>
  <si>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</si>
  <si>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</si>
  <si>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</si>
  <si>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</si>
  <si>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</si>
  <si>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</si>
  <si>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</si>
  <si>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</si>
  <si>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</si>
  <si>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</si>
  <si>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</si>
  <si>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</si>
  <si>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</si>
  <si>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</si>
  <si>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</si>
  <si>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</si>
  <si>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</si>
  <si>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</si>
  <si>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（１2）国有资本经营预算支出情况表</t>
  </si>
  <si>
    <t>（１3）部门（单位）整体支出绩效目标表</t>
  </si>
  <si>
    <t>（１4）项目支出绩效目标表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</si>
  <si>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</si>
  <si>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</si>
  <si>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</si>
  <si>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</si>
  <si>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</si>
  <si>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</si>
  <si>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</si>
  <si>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</si>
  <si>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</si>
  <si>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</si>
  <si>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</si>
  <si>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</si>
  <si>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</si>
  <si>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</si>
  <si>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</si>
  <si>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</si>
  <si>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</si>
  <si>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</si>
  <si>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</si>
  <si>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</si>
  <si>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</si>
  <si>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</si>
  <si>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</si>
  <si>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</si>
  <si>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</si>
  <si>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</si>
  <si>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</si>
  <si>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</si>
  <si>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</si>
  <si>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</si>
  <si>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</si>
  <si>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</si>
  <si>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</si>
  <si>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</si>
  <si>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</si>
  <si>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</si>
  <si>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</si>
  <si>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</si>
  <si>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</si>
  <si>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</si>
  <si>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</si>
  <si>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</si>
  <si>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</si>
  <si>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</si>
  <si>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</si>
  <si>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</si>
  <si>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</si>
  <si>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</si>
  <si>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</si>
  <si>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</si>
  <si>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</si>
  <si>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</si>
  <si>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</si>
  <si>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</si>
  <si>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</si>
  <si>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</si>
  <si>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</si>
  <si>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</si>
  <si>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</si>
  <si>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</si>
  <si>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</si>
  <si>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</si>
  <si>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</si>
  <si>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</si>
  <si>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</si>
  <si>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</si>
  <si>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</si>
  <si>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</si>
  <si>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</si>
  <si>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</si>
  <si>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</si>
  <si>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</si>
  <si>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</si>
  <si>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</si>
  <si>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</si>
  <si>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</si>
  <si>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</si>
  <si>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</si>
  <si>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</si>
  <si>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</si>
  <si>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</si>
  <si>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</si>
  <si>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</si>
  <si>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</si>
  <si>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 xml:space="preserve">  20502普通教育</t>
  </si>
  <si>
    <t xml:space="preserve">    2050201学前教育</t>
  </si>
  <si>
    <t xml:space="preserve">    2050202小学教育</t>
  </si>
  <si>
    <t>208社会保障和就业支出</t>
  </si>
  <si>
    <t xml:space="preserve">  20805行政事业单位养老支出</t>
  </si>
  <si>
    <t xml:space="preserve">    2080502事业单位离退休</t>
  </si>
  <si>
    <t xml:space="preserve">  20899其他社会保障和就业支出</t>
  </si>
  <si>
    <t xml:space="preserve">    2089999其他社会保障和就业支出</t>
  </si>
  <si>
    <t>210卫生健康支出</t>
  </si>
  <si>
    <t xml:space="preserve">  21011行政事业单位医疗</t>
  </si>
  <si>
    <t xml:space="preserve">    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</si>
  <si>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</si>
  <si>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</si>
  <si>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</si>
  <si>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</si>
  <si>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</si>
  <si>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</si>
  <si>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</si>
  <si>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</si>
  <si>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</si>
  <si>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</si>
  <si>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</si>
  <si>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</si>
  <si>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</si>
  <si>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</si>
  <si>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</si>
  <si>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</si>
  <si>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</si>
  <si>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</si>
  <si>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</si>
  <si>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</si>
  <si>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</si>
  <si>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</si>
  <si>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</si>
  <si>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</si>
  <si>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</si>
  <si>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</si>
  <si>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</si>
  <si>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</si>
  <si>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</si>
  <si>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</si>
  <si>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</si>
  <si>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</si>
  <si>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</si>
  <si>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</si>
  <si>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</si>
  <si>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</si>
  <si>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</si>
  <si>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</si>
  <si>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</si>
  <si>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</si>
  <si>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</si>
  <si>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</si>
  <si>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</si>
  <si>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</si>
  <si>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</si>
  <si>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</si>
  <si>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</si>
  <si>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</si>
  <si>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</si>
  <si>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</si>
  <si>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</si>
  <si>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</si>
  <si>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</si>
  <si>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</si>
  <si>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</si>
  <si>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</si>
  <si>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</si>
  <si>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</si>
  <si>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</si>
  <si>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</si>
  <si>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</si>
  <si>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</si>
  <si>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</si>
  <si>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</si>
  <si>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</si>
  <si>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</si>
  <si>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</si>
  <si>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</si>
  <si>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</si>
  <si>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</si>
  <si>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</si>
  <si>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</si>
  <si>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</si>
  <si>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</si>
  <si>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</si>
  <si>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</si>
  <si>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</si>
  <si>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01</t>
  </si>
  <si>
    <t xml:space="preserve">  基本工资</t>
  </si>
  <si>
    <t xml:space="preserve">  02</t>
  </si>
  <si>
    <t xml:space="preserve">  津贴补贴</t>
  </si>
  <si>
    <t xml:space="preserve">  03</t>
  </si>
  <si>
    <t xml:space="preserve">  奖金</t>
  </si>
  <si>
    <t>10</t>
  </si>
  <si>
    <t xml:space="preserve">  职工基本医疗保险缴费</t>
  </si>
  <si>
    <t xml:space="preserve">  12</t>
  </si>
  <si>
    <t xml:space="preserve">  其他社会保障缴费</t>
  </si>
  <si>
    <t>302</t>
  </si>
  <si>
    <t>商品和服务支出</t>
  </si>
  <si>
    <t>01</t>
  </si>
  <si>
    <t xml:space="preserve">  办公费</t>
  </si>
  <si>
    <t>05</t>
  </si>
  <si>
    <t xml:space="preserve">  水费</t>
  </si>
  <si>
    <t>06</t>
  </si>
  <si>
    <t xml:space="preserve">  电费</t>
  </si>
  <si>
    <t>07</t>
  </si>
  <si>
    <t xml:space="preserve">  邮电费</t>
  </si>
  <si>
    <t>08</t>
  </si>
  <si>
    <t xml:space="preserve">  取暖费</t>
  </si>
  <si>
    <t>09</t>
  </si>
  <si>
    <t xml:space="preserve">  物业管理费</t>
  </si>
  <si>
    <t>11</t>
  </si>
  <si>
    <t xml:space="preserve">  差旅费</t>
  </si>
  <si>
    <t>13</t>
  </si>
  <si>
    <t xml:space="preserve">  维修（护）费</t>
  </si>
  <si>
    <t>16</t>
  </si>
  <si>
    <t xml:space="preserve">  培训费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</si>
  <si>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</si>
  <si>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</si>
  <si>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</si>
  <si>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</si>
  <si>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</si>
  <si>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</si>
  <si>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303</t>
  </si>
  <si>
    <t>对个人和家庭的补助</t>
  </si>
  <si>
    <t xml:space="preserve">  离休费</t>
  </si>
  <si>
    <t>02</t>
  </si>
  <si>
    <t xml:space="preserve">  退休费</t>
  </si>
  <si>
    <t xml:space="preserve">  生活补助</t>
  </si>
  <si>
    <t xml:space="preserve">  救济费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</si>
  <si>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</si>
  <si>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</si>
  <si>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</si>
  <si>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</si>
  <si>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</si>
  <si>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</si>
  <si>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</si>
  <si>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</si>
  <si>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</si>
  <si>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</si>
  <si>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</si>
  <si>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</si>
  <si>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</si>
  <si>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</si>
  <si>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 xml:space="preserve">  30201</t>
  </si>
  <si>
    <t xml:space="preserve">  30205</t>
  </si>
  <si>
    <t xml:space="preserve">  30206</t>
  </si>
  <si>
    <t xml:space="preserve">  30207</t>
  </si>
  <si>
    <t xml:space="preserve">  30208</t>
  </si>
  <si>
    <t xml:space="preserve">  30209</t>
  </si>
  <si>
    <t xml:space="preserve">  30211</t>
  </si>
  <si>
    <t xml:space="preserve">  30213</t>
  </si>
  <si>
    <t xml:space="preserve">  30216</t>
  </si>
  <si>
    <t xml:space="preserve">  30226</t>
  </si>
  <si>
    <t xml:space="preserve">  30228</t>
  </si>
  <si>
    <t xml:space="preserve">  30229</t>
  </si>
  <si>
    <t xml:space="preserve">  30299</t>
  </si>
  <si>
    <t xml:space="preserve">  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</si>
  <si>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</si>
  <si>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</si>
  <si>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</si>
  <si>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</si>
  <si>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</si>
  <si>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</si>
  <si>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</si>
  <si>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</si>
  <si>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</si>
  <si>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</si>
  <si>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</si>
  <si>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</si>
  <si>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</si>
  <si>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</si>
  <si>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</si>
  <si>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</si>
  <si>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</si>
  <si>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</si>
  <si>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</si>
  <si>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</si>
  <si>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</si>
  <si>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实施小学义务教育，促进基础教育发展。负责小学学历等工作。</t>
  </si>
  <si>
    <t>近三年部门（单位）职能是否出现过重大变化</t>
  </si>
  <si>
    <t>否</t>
  </si>
  <si>
    <t>变化内容</t>
  </si>
  <si>
    <t>单位名称由“宁县中村镇教育管理委员”更变成“宁县中村镇中心小学”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</si>
  <si>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</si>
  <si>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</si>
  <si>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</si>
  <si>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</si>
  <si>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</si>
  <si>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</si>
  <si>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</si>
  <si>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</si>
  <si>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</si>
  <si>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</si>
  <si>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校财务管理制度健全，严格落实内控工作要求。工作中不断完善和加强内控体系建设，完善制度和流程，确保内控机制健全，并有效运行。对各岗位职责进行系统性梳理，查找风险点，制定风险应对策略，修订形成符合单位现状的内控体系和制度。同时，注重与预算绩效管理、政府会计制度实施、财政直达资金规范管理等改革工作相结合，贯彻落实“过紧日子”的总体要求，保障教育教学工作顺利开展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</si>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</sst>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indexed="8"/>
      <name val="Calibri"/>
      <charset val="134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8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9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12" applyNumberFormat="0" applyAlignment="0" applyProtection="0">
      <alignment vertical="center"/>
    </xf>
    <xf numFmtId="0" fontId="55" fillId="13" borderId="8" applyNumberFormat="0" applyAlignment="0" applyProtection="0">
      <alignment vertical="center"/>
    </xf>
    <xf numFmtId="0" fontId="56" fillId="14" borderId="13" applyNumberFormat="0" applyAlignment="0" applyProtection="0">
      <alignment vertical="center"/>
    </xf>
    <xf numFmtId="0" fontId="57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1" fillId="0" borderId="0"/>
  </cellStyleXfs>
  <cellXfs count="13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27" applyFont="1" applyBorder="1" applyAlignment="1">
      <alignment horizontal="center" vertical="center" wrapText="1"/>
    </xf>
    <xf numFmtId="0" fontId="12" fillId="0" borderId="1" xfId="27" applyFont="1" applyBorder="1" applyAlignment="1">
      <alignment horizontal="center" vertical="center" wrapText="1"/>
    </xf>
    <xf numFmtId="0" fontId="13" fillId="0" borderId="1" xfId="27" applyFont="1" applyBorder="1" applyAlignment="1">
      <alignment horizontal="center" vertical="center" wrapText="1"/>
    </xf>
    <xf numFmtId="0" fontId="12" fillId="0" borderId="3" xfId="27" applyFont="1" applyBorder="1" applyAlignment="1">
      <alignment horizontal="center" vertical="center" wrapText="1"/>
    </xf>
    <xf numFmtId="0" fontId="12" fillId="0" borderId="4" xfId="27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0" fontId="21" fillId="0" borderId="0" xfId="0" applyFont="1" applyFill="1" applyAlignment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/>
    <xf numFmtId="0" fontId="20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>
      <alignment horizontal="right" vertical="center" wrapText="1"/>
    </xf>
    <xf numFmtId="0" fontId="32" fillId="0" borderId="0" xfId="0" applyFo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177" fontId="31" fillId="0" borderId="1" xfId="0" applyNumberFormat="1" applyFont="1" applyBorder="1" applyAlignment="1">
      <alignment vertical="center" wrapText="1"/>
    </xf>
    <xf numFmtId="177" fontId="31" fillId="0" borderId="1" xfId="0" applyNumberFormat="1" applyFont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" fontId="20" fillId="0" borderId="1" xfId="0" applyNumberFormat="1" applyFont="1" applyBorder="1" applyAlignment="1">
      <alignment horizontal="right" vertical="center" wrapText="1"/>
    </xf>
    <xf numFmtId="177" fontId="20" fillId="0" borderId="1" xfId="0" applyNumberFormat="1" applyFont="1" applyBorder="1" applyAlignment="1">
      <alignment horizontal="right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177" fontId="31" fillId="3" borderId="1" xfId="0" applyNumberFormat="1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177" fontId="20" fillId="3" borderId="1" xfId="0" applyNumberFormat="1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center" vertical="center" wrapText="1"/>
    </xf>
    <xf numFmtId="177" fontId="31" fillId="0" borderId="5" xfId="0" applyNumberFormat="1" applyFont="1" applyBorder="1" applyAlignment="1">
      <alignment horizontal="right" vertical="center" wrapText="1"/>
    </xf>
    <xf numFmtId="4" fontId="31" fillId="0" borderId="5" xfId="0" applyNumberFormat="1" applyFont="1" applyBorder="1" applyAlignment="1">
      <alignment horizontal="right" vertical="center" wrapText="1"/>
    </xf>
    <xf numFmtId="0" fontId="31" fillId="0" borderId="5" xfId="0" applyFont="1" applyBorder="1" applyAlignment="1">
      <alignment horizontal="left" vertical="center" wrapText="1"/>
    </xf>
    <xf numFmtId="177" fontId="31" fillId="0" borderId="5" xfId="0" applyNumberFormat="1" applyFont="1" applyBorder="1" applyAlignment="1">
      <alignment vertical="center" wrapText="1"/>
    </xf>
    <xf numFmtId="4" fontId="31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178" fontId="20" fillId="0" borderId="5" xfId="0" applyNumberFormat="1" applyFont="1" applyBorder="1" applyAlignment="1">
      <alignment horizontal="right" vertical="center" wrapText="1"/>
    </xf>
    <xf numFmtId="178" fontId="34" fillId="0" borderId="5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vertical="center" wrapText="1"/>
    </xf>
    <xf numFmtId="178" fontId="31" fillId="0" borderId="5" xfId="0" applyNumberFormat="1" applyFont="1" applyBorder="1" applyAlignment="1">
      <alignment vertical="center" wrapText="1"/>
    </xf>
    <xf numFmtId="178" fontId="31" fillId="0" borderId="5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177" fontId="29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left" vertical="center"/>
    </xf>
    <xf numFmtId="177" fontId="31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1" xfId="50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 applyProtection="1">
      <alignment horizontal="right" vertical="center"/>
    </xf>
    <xf numFmtId="179" fontId="35" fillId="0" borderId="1" xfId="0" applyNumberFormat="1" applyFont="1" applyFill="1" applyBorder="1" applyAlignment="1">
      <alignment horizontal="right" vertical="center"/>
    </xf>
    <xf numFmtId="0" fontId="25" fillId="0" borderId="1" xfId="50" applyFont="1" applyBorder="1" applyAlignment="1" applyProtection="1">
      <alignment vertical="center"/>
    </xf>
    <xf numFmtId="0" fontId="29" fillId="0" borderId="1" xfId="50" applyFont="1" applyFill="1" applyBorder="1" applyAlignment="1" applyProtection="1">
      <alignment horizontal="center" vertical="center"/>
    </xf>
    <xf numFmtId="179" fontId="29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8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right" vertical="center" wrapText="1"/>
    </xf>
    <xf numFmtId="4" fontId="18" fillId="0" borderId="5" xfId="0" applyNumberFormat="1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4" fontId="37" fillId="0" borderId="5" xfId="0" applyNumberFormat="1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0" fontId="20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4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8" sqref="C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4.3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5" customHeight="1" spans="1:11">
      <c r="A3" s="34"/>
      <c r="B3" s="34" t="s">
        <v>0</v>
      </c>
      <c r="C3" s="127">
        <v>208023</v>
      </c>
      <c r="D3" s="127"/>
      <c r="E3" s="34"/>
      <c r="F3" s="34"/>
      <c r="G3" s="34"/>
      <c r="H3" s="34"/>
      <c r="I3" s="34"/>
      <c r="J3" s="34"/>
      <c r="K3" s="34"/>
    </row>
    <row r="4" ht="22.75" customHeight="1" spans="1:11">
      <c r="A4" s="34"/>
      <c r="B4" s="34" t="s">
        <v>1</v>
      </c>
      <c r="C4" s="34" t="s">
        <v>2</v>
      </c>
      <c r="D4" s="34"/>
      <c r="E4" s="34"/>
      <c r="F4" s="34"/>
      <c r="G4" s="34"/>
      <c r="H4" s="34"/>
      <c r="I4" s="34"/>
      <c r="J4" s="34"/>
      <c r="K4" s="34"/>
    </row>
    <row r="5" ht="14.3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78.55" customHeight="1" spans="1:11">
      <c r="A6" s="32"/>
      <c r="B6" s="128" t="s">
        <v>3</v>
      </c>
      <c r="C6" s="128"/>
      <c r="D6" s="128"/>
      <c r="E6" s="128"/>
      <c r="F6" s="128"/>
      <c r="G6" s="128"/>
      <c r="H6" s="128"/>
      <c r="I6" s="128"/>
      <c r="J6" s="128"/>
      <c r="K6" s="128"/>
    </row>
    <row r="7" ht="22.75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2.75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2.75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2.75" customHeight="1" spans="1:11">
      <c r="A10" s="34"/>
      <c r="B10" s="34" t="s">
        <v>4</v>
      </c>
      <c r="C10" s="34"/>
      <c r="F10" s="129" t="s">
        <v>5</v>
      </c>
      <c r="G10" s="130">
        <v>44965</v>
      </c>
      <c r="H10" s="34"/>
      <c r="I10" s="34"/>
      <c r="J10" s="34"/>
      <c r="K10" s="34"/>
    </row>
    <row r="11" ht="22.75" customHeight="1" spans="1:1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ht="22.75" customHeight="1" spans="1:11">
      <c r="A12" s="34"/>
      <c r="B12" s="129" t="s">
        <v>6</v>
      </c>
      <c r="C12" s="131" t="s">
        <v>7</v>
      </c>
      <c r="D12" s="34"/>
      <c r="E12" s="129" t="s">
        <v>8</v>
      </c>
      <c r="F12" s="32" t="s">
        <v>7</v>
      </c>
      <c r="G12" s="34"/>
      <c r="H12" s="129" t="s">
        <v>9</v>
      </c>
      <c r="I12" s="32" t="s">
        <v>10</v>
      </c>
      <c r="J12" s="34"/>
      <c r="K12" s="34"/>
    </row>
    <row r="13" ht="14.3" customHeight="1" spans="1:11">
      <c r="A13" s="32"/>
      <c r="B13" s="32"/>
      <c r="C13" s="32" t="s">
        <v>11</v>
      </c>
      <c r="D13" s="32"/>
      <c r="E13" s="32"/>
      <c r="F13" s="32"/>
      <c r="G13" s="32"/>
      <c r="H13" s="32"/>
      <c r="I13" s="32"/>
      <c r="J13" s="32"/>
      <c r="K13" s="32"/>
    </row>
    <row r="14" ht="14.3" customHeight="1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ht="14.3" customHeight="1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3" workbookViewId="0">
      <selection activeCell="C13" sqref="C13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2"/>
      <c r="B1" s="32"/>
    </row>
    <row r="2" ht="39.15" customHeight="1" spans="1:3">
      <c r="A2" s="32"/>
      <c r="B2" s="123" t="s">
        <v>12</v>
      </c>
      <c r="C2" s="123"/>
    </row>
    <row r="3" ht="29.35" customHeight="1" spans="1:3">
      <c r="A3" s="124"/>
      <c r="B3" s="125" t="s">
        <v>13</v>
      </c>
      <c r="C3" s="125" t="s">
        <v>14</v>
      </c>
    </row>
    <row r="4" ht="28.45" customHeight="1" spans="1:3">
      <c r="A4" s="116"/>
      <c r="B4" s="126" t="s">
        <v>15</v>
      </c>
      <c r="C4" s="64" t="s">
        <v>16</v>
      </c>
    </row>
    <row r="5" ht="28.45" customHeight="1" spans="1:3">
      <c r="A5" s="116"/>
      <c r="B5" s="126" t="s">
        <v>17</v>
      </c>
      <c r="C5" s="64" t="s">
        <v>18</v>
      </c>
    </row>
    <row r="6" ht="28.45" customHeight="1" spans="1:3">
      <c r="A6" s="116"/>
      <c r="B6" s="126" t="s">
        <v>19</v>
      </c>
      <c r="C6" s="64" t="s">
        <v>20</v>
      </c>
    </row>
    <row r="7" ht="28.45" customHeight="1" spans="1:3">
      <c r="A7" s="116"/>
      <c r="B7" s="126" t="s">
        <v>21</v>
      </c>
      <c r="C7" s="64"/>
    </row>
    <row r="8" ht="28.45" customHeight="1" spans="1:3">
      <c r="A8" s="116"/>
      <c r="B8" s="126" t="s">
        <v>22</v>
      </c>
      <c r="C8" s="64" t="s">
        <v>23</v>
      </c>
    </row>
    <row r="9" ht="28.45" customHeight="1" spans="1:3">
      <c r="A9" s="116"/>
      <c r="B9" s="126" t="s">
        <v>24</v>
      </c>
      <c r="C9" s="64" t="s">
        <v>25</v>
      </c>
    </row>
    <row r="10" ht="28.45" customHeight="1" spans="1:3">
      <c r="A10" s="116"/>
      <c r="B10" s="126" t="s">
        <v>26</v>
      </c>
      <c r="C10" s="64" t="s">
        <v>27</v>
      </c>
    </row>
    <row r="11" ht="28.45" customHeight="1" spans="1:3">
      <c r="A11" s="116"/>
      <c r="B11" s="126" t="s">
        <v>28</v>
      </c>
      <c r="C11" s="64" t="s">
        <v>29</v>
      </c>
    </row>
    <row r="12" ht="28.45" customHeight="1" spans="1:3">
      <c r="A12" s="116"/>
      <c r="B12" s="126" t="s">
        <v>30</v>
      </c>
      <c r="C12" s="64"/>
    </row>
    <row r="13" ht="28.45" customHeight="1" spans="1:3">
      <c r="A13" s="32"/>
      <c r="B13" s="126" t="s">
        <v>31</v>
      </c>
      <c r="C13" s="64"/>
    </row>
    <row r="14" ht="28.45" customHeight="1" spans="1:3">
      <c r="A14" s="32"/>
      <c r="B14" s="126" t="s">
        <v>32</v>
      </c>
      <c r="C14" s="64"/>
    </row>
    <row r="15" ht="28.45" customHeight="1" spans="1:3">
      <c r="A15" s="32"/>
      <c r="B15" s="126" t="s">
        <v>33</v>
      </c>
      <c r="C15" s="64"/>
    </row>
    <row r="16" ht="28.45" customHeight="1" spans="1:3">
      <c r="A16" s="32"/>
      <c r="B16" s="126" t="s">
        <v>34</v>
      </c>
      <c r="C16" s="64"/>
    </row>
    <row r="17" ht="28.45" customHeight="1" spans="1:3">
      <c r="A17" s="32"/>
      <c r="B17" s="126" t="s">
        <v>35</v>
      </c>
      <c r="C17" s="64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" workbookViewId="0">
      <selection activeCell="B6" sqref="B6"/>
    </sheetView>
  </sheetViews>
  <sheetFormatPr defaultColWidth="10" defaultRowHeight="13.5" outlineLevelCol="3"/>
  <cols>
    <col min="1" max="1" width="24.75" customWidth="1"/>
    <col min="2" max="2" width="16.6916666666667" customWidth="1"/>
    <col min="3" max="3" width="24.875" customWidth="1"/>
    <col min="4" max="4" width="14.5583333333333" customWidth="1"/>
  </cols>
  <sheetData>
    <row r="1" ht="14.3" customHeight="1" spans="1:4">
      <c r="A1" s="32"/>
      <c r="B1" s="32"/>
      <c r="C1" s="32"/>
      <c r="D1" s="32"/>
    </row>
    <row r="2" ht="39.85" customHeight="1" spans="1:4">
      <c r="A2" s="33" t="s">
        <v>36</v>
      </c>
      <c r="B2" s="33"/>
      <c r="C2" s="33"/>
      <c r="D2" s="33"/>
    </row>
    <row r="3" ht="22.75" customHeight="1" spans="1:4">
      <c r="A3" s="116"/>
      <c r="B3" s="116"/>
      <c r="C3" s="116"/>
      <c r="D3" s="117" t="s">
        <v>37</v>
      </c>
    </row>
    <row r="4" ht="22.75" customHeight="1" spans="1:4">
      <c r="A4" s="89" t="s">
        <v>38</v>
      </c>
      <c r="B4" s="89"/>
      <c r="C4" s="89" t="s">
        <v>39</v>
      </c>
      <c r="D4" s="89"/>
    </row>
    <row r="5" ht="22.75" customHeight="1" spans="1:4">
      <c r="A5" s="89" t="s">
        <v>40</v>
      </c>
      <c r="B5" s="89" t="s">
        <v>41</v>
      </c>
      <c r="C5" s="89" t="s">
        <v>40</v>
      </c>
      <c r="D5" s="89" t="s">
        <v>41</v>
      </c>
    </row>
    <row r="6" ht="16" customHeight="1" spans="1:4">
      <c r="A6" s="118" t="s">
        <v>42</v>
      </c>
      <c r="B6" s="98">
        <v>18890162.5888</v>
      </c>
      <c r="C6" s="118" t="s">
        <v>43</v>
      </c>
      <c r="D6" s="98"/>
    </row>
    <row r="7" ht="16" customHeight="1" spans="1:4">
      <c r="A7" s="118" t="s">
        <v>44</v>
      </c>
      <c r="B7" s="98"/>
      <c r="C7" s="118" t="s">
        <v>45</v>
      </c>
      <c r="D7" s="119"/>
    </row>
    <row r="8" ht="16" customHeight="1" spans="1:4">
      <c r="A8" s="118" t="s">
        <v>46</v>
      </c>
      <c r="B8" s="98"/>
      <c r="C8" s="118" t="s">
        <v>47</v>
      </c>
      <c r="D8" s="119"/>
    </row>
    <row r="9" ht="16" customHeight="1" spans="1:4">
      <c r="A9" s="118" t="s">
        <v>48</v>
      </c>
      <c r="B9" s="98"/>
      <c r="C9" s="118" t="s">
        <v>49</v>
      </c>
      <c r="D9" s="119"/>
    </row>
    <row r="10" ht="16" customHeight="1" spans="1:4">
      <c r="A10" s="118" t="s">
        <v>50</v>
      </c>
      <c r="B10" s="98">
        <v>22000</v>
      </c>
      <c r="C10" s="118" t="s">
        <v>51</v>
      </c>
      <c r="D10" s="119">
        <v>16667403.09</v>
      </c>
    </row>
    <row r="11" ht="16" customHeight="1" spans="1:4">
      <c r="A11" s="118" t="s">
        <v>52</v>
      </c>
      <c r="B11" s="98"/>
      <c r="C11" s="118" t="s">
        <v>53</v>
      </c>
      <c r="D11" s="119"/>
    </row>
    <row r="12" ht="16" customHeight="1" spans="1:4">
      <c r="A12" s="118" t="s">
        <v>54</v>
      </c>
      <c r="B12" s="98"/>
      <c r="C12" s="118" t="s">
        <v>55</v>
      </c>
      <c r="D12" s="119"/>
    </row>
    <row r="13" ht="16" customHeight="1" spans="1:4">
      <c r="A13" s="118" t="s">
        <v>56</v>
      </c>
      <c r="B13" s="98"/>
      <c r="C13" s="118" t="s">
        <v>57</v>
      </c>
      <c r="D13" s="119">
        <v>1104257.67</v>
      </c>
    </row>
    <row r="14" ht="16" customHeight="1" spans="1:4">
      <c r="A14" s="118" t="s">
        <v>58</v>
      </c>
      <c r="B14" s="98"/>
      <c r="C14" s="118" t="s">
        <v>59</v>
      </c>
      <c r="D14" s="119"/>
    </row>
    <row r="15" ht="16" customHeight="1" spans="1:4">
      <c r="A15" s="118"/>
      <c r="B15" s="120"/>
      <c r="C15" s="118" t="s">
        <v>60</v>
      </c>
      <c r="D15" s="119">
        <v>1140501.8295</v>
      </c>
    </row>
    <row r="16" ht="16" customHeight="1" spans="1:4">
      <c r="A16" s="118"/>
      <c r="B16" s="120"/>
      <c r="C16" s="118" t="s">
        <v>61</v>
      </c>
      <c r="D16" s="119"/>
    </row>
    <row r="17" ht="16" customHeight="1" spans="1:4">
      <c r="A17" s="118"/>
      <c r="B17" s="120"/>
      <c r="C17" s="118" t="s">
        <v>62</v>
      </c>
      <c r="D17" s="119"/>
    </row>
    <row r="18" ht="16" customHeight="1" spans="1:4">
      <c r="A18" s="118"/>
      <c r="B18" s="120"/>
      <c r="C18" s="118" t="s">
        <v>63</v>
      </c>
      <c r="D18" s="119"/>
    </row>
    <row r="19" ht="16" customHeight="1" spans="1:4">
      <c r="A19" s="118"/>
      <c r="B19" s="120"/>
      <c r="C19" s="118" t="s">
        <v>64</v>
      </c>
      <c r="D19" s="119"/>
    </row>
    <row r="20" ht="16" customHeight="1" spans="1:4">
      <c r="A20" s="121"/>
      <c r="B20" s="122"/>
      <c r="C20" s="118" t="s">
        <v>65</v>
      </c>
      <c r="D20" s="119"/>
    </row>
    <row r="21" ht="16" customHeight="1" spans="1:4">
      <c r="A21" s="121"/>
      <c r="B21" s="122"/>
      <c r="C21" s="118" t="s">
        <v>66</v>
      </c>
      <c r="D21" s="119"/>
    </row>
    <row r="22" ht="16" customHeight="1" spans="1:4">
      <c r="A22" s="121"/>
      <c r="B22" s="122"/>
      <c r="C22" s="118" t="s">
        <v>67</v>
      </c>
      <c r="D22" s="119"/>
    </row>
    <row r="23" ht="16" customHeight="1" spans="1:4">
      <c r="A23" s="121"/>
      <c r="B23" s="122"/>
      <c r="C23" s="118" t="s">
        <v>68</v>
      </c>
      <c r="D23" s="119"/>
    </row>
    <row r="24" ht="16" customHeight="1" spans="1:4">
      <c r="A24" s="121"/>
      <c r="B24" s="122"/>
      <c r="C24" s="118" t="s">
        <v>69</v>
      </c>
      <c r="D24" s="119"/>
    </row>
    <row r="25" ht="16" customHeight="1" spans="1:4">
      <c r="A25" s="118"/>
      <c r="B25" s="120"/>
      <c r="C25" s="118" t="s">
        <v>70</v>
      </c>
      <c r="D25" s="119"/>
    </row>
    <row r="26" ht="16" customHeight="1" spans="1:4">
      <c r="A26" s="118"/>
      <c r="B26" s="120"/>
      <c r="C26" s="118" t="s">
        <v>71</v>
      </c>
      <c r="D26" s="119"/>
    </row>
    <row r="27" ht="16" customHeight="1" spans="1:4">
      <c r="A27" s="118"/>
      <c r="B27" s="120"/>
      <c r="C27" s="118" t="s">
        <v>72</v>
      </c>
      <c r="D27" s="119"/>
    </row>
    <row r="28" ht="16" customHeight="1" spans="1:4">
      <c r="A28" s="121"/>
      <c r="B28" s="122"/>
      <c r="C28" s="118" t="s">
        <v>73</v>
      </c>
      <c r="D28" s="119"/>
    </row>
    <row r="29" ht="16" customHeight="1" spans="1:4">
      <c r="A29" s="121"/>
      <c r="B29" s="122"/>
      <c r="C29" s="118" t="s">
        <v>74</v>
      </c>
      <c r="D29" s="119"/>
    </row>
    <row r="30" ht="16" customHeight="1" spans="1:4">
      <c r="A30" s="121"/>
      <c r="B30" s="122"/>
      <c r="C30" s="118" t="s">
        <v>75</v>
      </c>
      <c r="D30" s="119"/>
    </row>
    <row r="31" ht="16" customHeight="1" spans="1:4">
      <c r="A31" s="121"/>
      <c r="B31" s="122"/>
      <c r="C31" s="118" t="s">
        <v>76</v>
      </c>
      <c r="D31" s="119"/>
    </row>
    <row r="32" ht="16" customHeight="1" spans="1:4">
      <c r="A32" s="121"/>
      <c r="B32" s="122"/>
      <c r="C32" s="118" t="s">
        <v>77</v>
      </c>
      <c r="D32" s="119"/>
    </row>
    <row r="33" ht="16" customHeight="1" spans="1:4">
      <c r="A33" s="118"/>
      <c r="B33" s="118"/>
      <c r="C33" s="118" t="s">
        <v>78</v>
      </c>
      <c r="D33" s="119"/>
    </row>
    <row r="34" ht="16" customHeight="1" spans="1:4">
      <c r="A34" s="118"/>
      <c r="B34" s="118"/>
      <c r="C34" s="118" t="s">
        <v>79</v>
      </c>
      <c r="D34" s="119"/>
    </row>
    <row r="35" ht="16" customHeight="1" spans="1:4">
      <c r="A35" s="118"/>
      <c r="B35" s="118"/>
      <c r="C35" s="118" t="s">
        <v>80</v>
      </c>
      <c r="D35" s="119"/>
    </row>
    <row r="36" ht="22.75" customHeight="1" spans="1:4">
      <c r="A36" s="121" t="s">
        <v>81</v>
      </c>
      <c r="B36" s="122">
        <f>SUM(B6:B14)</f>
        <v>18912162.5888</v>
      </c>
      <c r="C36" s="121" t="s">
        <v>82</v>
      </c>
      <c r="D36" s="122">
        <f>SUM(D6:D35)</f>
        <v>18912162.5895</v>
      </c>
    </row>
    <row r="37" ht="22.75" customHeight="1" spans="1:4">
      <c r="A37" s="121" t="s">
        <v>83</v>
      </c>
      <c r="B37" s="122"/>
      <c r="C37" s="121" t="s">
        <v>84</v>
      </c>
      <c r="D37" s="122"/>
    </row>
    <row r="38" ht="22.75" customHeight="1" spans="1:4">
      <c r="A38" s="118"/>
      <c r="B38" s="120"/>
      <c r="C38" s="118"/>
      <c r="D38" s="120"/>
    </row>
    <row r="39" ht="22.75" customHeight="1" spans="1:4">
      <c r="A39" s="121" t="s">
        <v>85</v>
      </c>
      <c r="B39" s="122">
        <f>B36+B37</f>
        <v>18912162.5888</v>
      </c>
      <c r="C39" s="121" t="s">
        <v>86</v>
      </c>
      <c r="D39" s="122">
        <f>D36+D37</f>
        <v>18912162.5895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9" workbookViewId="0">
      <selection activeCell="B12" sqref="B12"/>
    </sheetView>
  </sheetViews>
  <sheetFormatPr defaultColWidth="7.875" defaultRowHeight="12.75" customHeight="1" outlineLevelCol="2"/>
  <cols>
    <col min="1" max="1" width="39.5" style="40" customWidth="1"/>
    <col min="2" max="2" width="35.625" style="40" customWidth="1"/>
    <col min="3" max="3" width="27.375" style="40" customWidth="1"/>
    <col min="4" max="16384" width="7.875" style="39"/>
  </cols>
  <sheetData>
    <row r="1" ht="24.75" customHeight="1" spans="1:1">
      <c r="A1" s="48"/>
    </row>
    <row r="2" ht="24.75" customHeight="1" spans="1:2">
      <c r="A2" s="42" t="s">
        <v>87</v>
      </c>
      <c r="B2" s="42"/>
    </row>
    <row r="3" ht="24.75" customHeight="1" spans="1:2">
      <c r="A3" s="109"/>
      <c r="B3" s="43" t="s">
        <v>37</v>
      </c>
    </row>
    <row r="4" ht="24" customHeight="1" spans="1:2">
      <c r="A4" s="52" t="s">
        <v>40</v>
      </c>
      <c r="B4" s="52" t="s">
        <v>41</v>
      </c>
    </row>
    <row r="5" s="39" customFormat="1" ht="25" customHeight="1" spans="1:3">
      <c r="A5" s="110" t="s">
        <v>88</v>
      </c>
      <c r="B5" s="111">
        <f>B6+B7</f>
        <v>18890162.59</v>
      </c>
      <c r="C5" s="40"/>
    </row>
    <row r="6" s="39" customFormat="1" ht="25" customHeight="1" spans="1:3">
      <c r="A6" s="110" t="s">
        <v>89</v>
      </c>
      <c r="B6" s="112">
        <v>18890162.59</v>
      </c>
      <c r="C6" s="40"/>
    </row>
    <row r="7" s="39" customFormat="1" ht="25" customHeight="1" spans="1:3">
      <c r="A7" s="110" t="s">
        <v>90</v>
      </c>
      <c r="B7" s="112"/>
      <c r="C7" s="40"/>
    </row>
    <row r="8" s="39" customFormat="1" ht="25" customHeight="1" spans="1:3">
      <c r="A8" s="110" t="s">
        <v>91</v>
      </c>
      <c r="B8" s="112">
        <f>B9+B10</f>
        <v>0</v>
      </c>
      <c r="C8" s="40"/>
    </row>
    <row r="9" s="39" customFormat="1" ht="25" customHeight="1" spans="1:3">
      <c r="A9" s="110" t="s">
        <v>92</v>
      </c>
      <c r="B9" s="112"/>
      <c r="C9" s="40"/>
    </row>
    <row r="10" s="39" customFormat="1" ht="25" customHeight="1" spans="1:3">
      <c r="A10" s="110" t="s">
        <v>93</v>
      </c>
      <c r="B10" s="112"/>
      <c r="C10" s="40"/>
    </row>
    <row r="11" s="39" customFormat="1" ht="25" customHeight="1" spans="1:3">
      <c r="A11" s="110" t="s">
        <v>94</v>
      </c>
      <c r="B11" s="112">
        <f>SUM(B12:B14)</f>
        <v>22000</v>
      </c>
      <c r="C11" s="40"/>
    </row>
    <row r="12" s="39" customFormat="1" ht="25" customHeight="1" spans="1:3">
      <c r="A12" s="110" t="s">
        <v>95</v>
      </c>
      <c r="B12" s="112">
        <v>22000</v>
      </c>
      <c r="C12" s="40"/>
    </row>
    <row r="13" s="39" customFormat="1" ht="25" customHeight="1" spans="1:3">
      <c r="A13" s="110" t="s">
        <v>96</v>
      </c>
      <c r="B13" s="112"/>
      <c r="C13" s="40"/>
    </row>
    <row r="14" s="39" customFormat="1" ht="25" customHeight="1" spans="1:3">
      <c r="A14" s="110" t="s">
        <v>97</v>
      </c>
      <c r="B14" s="112"/>
      <c r="C14" s="40"/>
    </row>
    <row r="15" s="39" customFormat="1" ht="25" customHeight="1" spans="1:3">
      <c r="A15" s="110" t="s">
        <v>98</v>
      </c>
      <c r="B15" s="112"/>
      <c r="C15" s="40"/>
    </row>
    <row r="16" s="39" customFormat="1" ht="25" customHeight="1" spans="1:3">
      <c r="A16" s="110" t="s">
        <v>99</v>
      </c>
      <c r="B16" s="112"/>
      <c r="C16" s="40"/>
    </row>
    <row r="17" s="39" customFormat="1" ht="25" customHeight="1" spans="1:3">
      <c r="A17" s="110" t="s">
        <v>100</v>
      </c>
      <c r="B17" s="112"/>
      <c r="C17" s="40"/>
    </row>
    <row r="18" s="39" customFormat="1" ht="25" customHeight="1" spans="1:3">
      <c r="A18" s="110" t="s">
        <v>101</v>
      </c>
      <c r="B18" s="112"/>
      <c r="C18" s="40"/>
    </row>
    <row r="19" s="39" customFormat="1" ht="25" customHeight="1" spans="1:3">
      <c r="A19" s="110" t="s">
        <v>102</v>
      </c>
      <c r="B19" s="111">
        <f>B20+B23+B26+B27</f>
        <v>0</v>
      </c>
      <c r="C19" s="40"/>
    </row>
    <row r="20" s="39" customFormat="1" ht="25" customHeight="1" spans="1:3">
      <c r="A20" s="110" t="s">
        <v>103</v>
      </c>
      <c r="B20" s="111">
        <f>B21+B22</f>
        <v>0</v>
      </c>
      <c r="C20" s="40"/>
    </row>
    <row r="21" s="39" customFormat="1" ht="25" customHeight="1" spans="1:3">
      <c r="A21" s="110" t="s">
        <v>104</v>
      </c>
      <c r="B21" s="111"/>
      <c r="C21" s="40"/>
    </row>
    <row r="22" s="39" customFormat="1" ht="25" customHeight="1" spans="1:3">
      <c r="A22" s="110" t="s">
        <v>105</v>
      </c>
      <c r="B22" s="111"/>
      <c r="C22" s="40"/>
    </row>
    <row r="23" s="39" customFormat="1" ht="25" customHeight="1" spans="1:3">
      <c r="A23" s="110" t="s">
        <v>106</v>
      </c>
      <c r="B23" s="111">
        <f>B24+B25</f>
        <v>0</v>
      </c>
      <c r="C23" s="40"/>
    </row>
    <row r="24" s="39" customFormat="1" ht="25" customHeight="1" spans="1:3">
      <c r="A24" s="110" t="s">
        <v>107</v>
      </c>
      <c r="B24" s="111"/>
      <c r="C24" s="40"/>
    </row>
    <row r="25" s="39" customFormat="1" ht="25" customHeight="1" spans="1:3">
      <c r="A25" s="110" t="s">
        <v>108</v>
      </c>
      <c r="B25" s="111"/>
      <c r="C25" s="40"/>
    </row>
    <row r="26" s="39" customFormat="1" ht="25" customHeight="1" spans="1:3">
      <c r="A26" s="110" t="s">
        <v>109</v>
      </c>
      <c r="B26" s="111"/>
      <c r="C26" s="40"/>
    </row>
    <row r="27" s="39" customFormat="1" ht="25" customHeight="1" spans="1:3">
      <c r="A27" s="110" t="s">
        <v>110</v>
      </c>
      <c r="B27" s="111"/>
      <c r="C27" s="40"/>
    </row>
    <row r="28" ht="25" customHeight="1" spans="1:2">
      <c r="A28" s="113"/>
      <c r="B28" s="111"/>
    </row>
    <row r="29" s="39" customFormat="1" ht="25" customHeight="1" spans="1:3">
      <c r="A29" s="114" t="s">
        <v>111</v>
      </c>
      <c r="B29" s="115">
        <f>B5+B8+B11+B15+B16+B17+B18+B19</f>
        <v>18912162.59</v>
      </c>
      <c r="C29" s="4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2" workbookViewId="0">
      <selection activeCell="B14" sqref="B14"/>
    </sheetView>
  </sheetViews>
  <sheetFormatPr defaultColWidth="10" defaultRowHeight="13.5" outlineLevelCol="4"/>
  <cols>
    <col min="1" max="1" width="26.3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112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4" t="s">
        <v>37</v>
      </c>
    </row>
    <row r="4" ht="22.75" customHeight="1" spans="1:5">
      <c r="A4" s="103" t="s">
        <v>113</v>
      </c>
      <c r="B4" s="104" t="s">
        <v>114</v>
      </c>
      <c r="C4" s="104" t="s">
        <v>115</v>
      </c>
      <c r="D4" s="104" t="s">
        <v>116</v>
      </c>
      <c r="E4" s="104" t="s">
        <v>117</v>
      </c>
    </row>
    <row r="5" ht="22.75" customHeight="1" spans="1:5">
      <c r="A5" s="105" t="s">
        <v>118</v>
      </c>
      <c r="B5" s="106">
        <f>C5+D5+E5</f>
        <v>18912162.59</v>
      </c>
      <c r="C5" s="72">
        <f>C6+C10+C15</f>
        <v>18912162.59</v>
      </c>
      <c r="D5" s="72"/>
      <c r="E5" s="72"/>
    </row>
    <row r="6" ht="24" customHeight="1" spans="1:5">
      <c r="A6" s="57" t="s">
        <v>119</v>
      </c>
      <c r="B6" s="106">
        <f>C6+D6+E6</f>
        <v>16667403.09</v>
      </c>
      <c r="C6" s="72">
        <f>C7</f>
        <v>16667403.09</v>
      </c>
      <c r="D6" s="72"/>
      <c r="E6" s="72"/>
    </row>
    <row r="7" s="102" customFormat="1" ht="24" customHeight="1" spans="1:5">
      <c r="A7" s="60" t="s">
        <v>120</v>
      </c>
      <c r="B7" s="107">
        <f>C7+D7+E7</f>
        <v>16667403.09</v>
      </c>
      <c r="C7" s="87">
        <f>C8+C9</f>
        <v>16667403.09</v>
      </c>
      <c r="D7" s="87"/>
      <c r="E7" s="87"/>
    </row>
    <row r="8" s="102" customFormat="1" ht="24" customHeight="1" spans="1:5">
      <c r="A8" s="60" t="s">
        <v>121</v>
      </c>
      <c r="B8" s="107">
        <f t="shared" ref="B8:B17" si="0">C8+D8+E8</f>
        <v>177200</v>
      </c>
      <c r="C8" s="87">
        <v>177200</v>
      </c>
      <c r="D8" s="87"/>
      <c r="E8" s="87"/>
    </row>
    <row r="9" s="102" customFormat="1" ht="24" customHeight="1" spans="1:5">
      <c r="A9" s="60" t="s">
        <v>122</v>
      </c>
      <c r="B9" s="107">
        <f t="shared" si="0"/>
        <v>16490203.09</v>
      </c>
      <c r="C9" s="87">
        <v>16490203.09</v>
      </c>
      <c r="D9" s="87"/>
      <c r="E9" s="87"/>
    </row>
    <row r="10" s="102" customFormat="1" ht="24" customHeight="1" spans="1:5">
      <c r="A10" s="57" t="s">
        <v>123</v>
      </c>
      <c r="B10" s="106">
        <f t="shared" si="0"/>
        <v>1104257.67</v>
      </c>
      <c r="C10" s="108">
        <f>C11+C13</f>
        <v>1104257.67</v>
      </c>
      <c r="D10" s="108"/>
      <c r="E10" s="108"/>
    </row>
    <row r="11" s="102" customFormat="1" ht="24" customHeight="1" spans="1:5">
      <c r="A11" s="60" t="s">
        <v>124</v>
      </c>
      <c r="B11" s="107">
        <f t="shared" si="0"/>
        <v>977275.05</v>
      </c>
      <c r="C11" s="87">
        <v>977275.05</v>
      </c>
      <c r="D11" s="87"/>
      <c r="E11" s="87"/>
    </row>
    <row r="12" s="102" customFormat="1" ht="24" customHeight="1" spans="1:5">
      <c r="A12" s="60" t="s">
        <v>125</v>
      </c>
      <c r="B12" s="107">
        <f t="shared" si="0"/>
        <v>977275.05</v>
      </c>
      <c r="C12" s="87">
        <v>977275.05</v>
      </c>
      <c r="D12" s="87"/>
      <c r="E12" s="87"/>
    </row>
    <row r="13" s="102" customFormat="1" ht="24" customHeight="1" spans="1:5">
      <c r="A13" s="60" t="s">
        <v>126</v>
      </c>
      <c r="B13" s="107">
        <f t="shared" si="0"/>
        <v>126982.62</v>
      </c>
      <c r="C13" s="87">
        <v>126982.62</v>
      </c>
      <c r="D13" s="87"/>
      <c r="E13" s="87"/>
    </row>
    <row r="14" s="102" customFormat="1" ht="24" customHeight="1" spans="1:5">
      <c r="A14" s="60" t="s">
        <v>127</v>
      </c>
      <c r="B14" s="107">
        <f t="shared" si="0"/>
        <v>126982.62</v>
      </c>
      <c r="C14" s="87">
        <v>126982.62</v>
      </c>
      <c r="D14" s="87"/>
      <c r="E14" s="87"/>
    </row>
    <row r="15" s="102" customFormat="1" ht="24" customHeight="1" spans="1:5">
      <c r="A15" s="57" t="s">
        <v>128</v>
      </c>
      <c r="B15" s="106">
        <f t="shared" si="0"/>
        <v>1140501.83</v>
      </c>
      <c r="C15" s="108">
        <v>1140501.83</v>
      </c>
      <c r="D15" s="108"/>
      <c r="E15" s="108"/>
    </row>
    <row r="16" s="102" customFormat="1" ht="24" customHeight="1" spans="1:5">
      <c r="A16" s="60" t="s">
        <v>129</v>
      </c>
      <c r="B16" s="107">
        <f t="shared" si="0"/>
        <v>1140501.83</v>
      </c>
      <c r="C16" s="87">
        <v>1140501.83</v>
      </c>
      <c r="D16" s="87"/>
      <c r="E16" s="87"/>
    </row>
    <row r="17" s="102" customFormat="1" ht="24" customHeight="1" spans="1:5">
      <c r="A17" s="60" t="s">
        <v>130</v>
      </c>
      <c r="B17" s="107">
        <f t="shared" si="0"/>
        <v>1140501.83</v>
      </c>
      <c r="C17" s="87">
        <v>1140501.83</v>
      </c>
      <c r="D17" s="87"/>
      <c r="E17" s="8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12" sqref="B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2"/>
      <c r="B1" s="32"/>
      <c r="C1" s="32"/>
      <c r="D1" s="32"/>
      <c r="E1" s="32"/>
      <c r="F1" s="32"/>
      <c r="G1" s="32"/>
    </row>
    <row r="2" ht="39.85" customHeight="1" spans="1:7">
      <c r="A2" s="33" t="s">
        <v>131</v>
      </c>
      <c r="B2" s="33"/>
      <c r="C2" s="33"/>
      <c r="D2" s="33"/>
      <c r="E2" s="32"/>
      <c r="F2" s="32"/>
      <c r="G2" s="32"/>
    </row>
    <row r="3" ht="22.75" customHeight="1" spans="1:7">
      <c r="A3" s="34"/>
      <c r="B3" s="34"/>
      <c r="C3" s="68" t="s">
        <v>37</v>
      </c>
      <c r="D3" s="68"/>
      <c r="E3" s="34"/>
      <c r="F3" s="34"/>
      <c r="G3" s="34"/>
    </row>
    <row r="4" ht="22.75" customHeight="1" spans="1:7">
      <c r="A4" s="89" t="s">
        <v>38</v>
      </c>
      <c r="B4" s="89"/>
      <c r="C4" s="89" t="s">
        <v>39</v>
      </c>
      <c r="D4" s="89"/>
      <c r="E4" s="34"/>
      <c r="F4" s="34"/>
      <c r="G4" s="34"/>
    </row>
    <row r="5" ht="22.75" customHeight="1" spans="1:7">
      <c r="A5" s="89" t="s">
        <v>40</v>
      </c>
      <c r="B5" s="89" t="s">
        <v>41</v>
      </c>
      <c r="C5" s="89" t="s">
        <v>40</v>
      </c>
      <c r="D5" s="89" t="s">
        <v>118</v>
      </c>
      <c r="E5" s="34"/>
      <c r="F5" s="34"/>
      <c r="G5" s="34"/>
    </row>
    <row r="6" ht="18" customHeight="1" spans="1:7">
      <c r="A6" s="37" t="s">
        <v>132</v>
      </c>
      <c r="B6" s="97">
        <f>SUM(B7:B9)</f>
        <v>18890162.5888</v>
      </c>
      <c r="C6" s="37" t="s">
        <v>133</v>
      </c>
      <c r="D6" s="97">
        <f>SUM(D7:D36)</f>
        <v>18890162.5895</v>
      </c>
      <c r="E6" s="34"/>
      <c r="F6" s="34"/>
      <c r="G6" s="34"/>
    </row>
    <row r="7" ht="18" customHeight="1" spans="1:7">
      <c r="A7" s="37" t="s">
        <v>134</v>
      </c>
      <c r="B7" s="98">
        <v>18890162.5888</v>
      </c>
      <c r="C7" s="37" t="s">
        <v>135</v>
      </c>
      <c r="D7" s="98"/>
      <c r="E7" s="34"/>
      <c r="F7" s="34"/>
      <c r="G7" s="34"/>
    </row>
    <row r="8" ht="18" customHeight="1" spans="1:7">
      <c r="A8" s="37" t="s">
        <v>136</v>
      </c>
      <c r="B8" s="98"/>
      <c r="C8" s="37" t="s">
        <v>137</v>
      </c>
      <c r="D8" s="98"/>
      <c r="E8" s="34"/>
      <c r="F8" s="34"/>
      <c r="G8" s="34"/>
    </row>
    <row r="9" ht="18" customHeight="1" spans="1:7">
      <c r="A9" s="37" t="s">
        <v>138</v>
      </c>
      <c r="B9" s="98"/>
      <c r="C9" s="37" t="s">
        <v>139</v>
      </c>
      <c r="D9" s="98"/>
      <c r="E9" s="34"/>
      <c r="F9" s="34"/>
      <c r="G9" s="34"/>
    </row>
    <row r="10" ht="18" customHeight="1" spans="1:7">
      <c r="A10" s="37"/>
      <c r="B10" s="99"/>
      <c r="C10" s="37" t="s">
        <v>140</v>
      </c>
      <c r="D10" s="98"/>
      <c r="E10" s="34"/>
      <c r="F10" s="34"/>
      <c r="G10" s="34"/>
    </row>
    <row r="11" ht="18" customHeight="1" spans="1:7">
      <c r="A11" s="37"/>
      <c r="B11" s="99"/>
      <c r="C11" s="37" t="s">
        <v>141</v>
      </c>
      <c r="D11" s="98">
        <v>16645403.09</v>
      </c>
      <c r="E11" s="34"/>
      <c r="F11" s="34"/>
      <c r="G11" s="34"/>
    </row>
    <row r="12" ht="18" customHeight="1" spans="1:7">
      <c r="A12" s="37"/>
      <c r="B12" s="99"/>
      <c r="C12" s="37" t="s">
        <v>142</v>
      </c>
      <c r="D12" s="98"/>
      <c r="E12" s="34"/>
      <c r="F12" s="34"/>
      <c r="G12" s="34"/>
    </row>
    <row r="13" ht="18" customHeight="1" spans="1:7">
      <c r="A13" s="64"/>
      <c r="B13" s="94"/>
      <c r="C13" s="37" t="s">
        <v>143</v>
      </c>
      <c r="D13" s="98"/>
      <c r="E13" s="34"/>
      <c r="F13" s="34"/>
      <c r="G13" s="34"/>
    </row>
    <row r="14" ht="18" customHeight="1" spans="1:7">
      <c r="A14" s="37"/>
      <c r="B14" s="99"/>
      <c r="C14" s="37" t="s">
        <v>144</v>
      </c>
      <c r="D14" s="98">
        <v>1104257.67</v>
      </c>
      <c r="E14" s="34"/>
      <c r="F14" s="34"/>
      <c r="G14" s="67"/>
    </row>
    <row r="15" ht="18" customHeight="1" spans="1:7">
      <c r="A15" s="37"/>
      <c r="B15" s="99"/>
      <c r="C15" s="37" t="s">
        <v>145</v>
      </c>
      <c r="D15" s="98"/>
      <c r="E15" s="34"/>
      <c r="F15" s="34"/>
      <c r="G15" s="34"/>
    </row>
    <row r="16" ht="18" customHeight="1" spans="1:7">
      <c r="A16" s="37"/>
      <c r="B16" s="99"/>
      <c r="C16" s="37" t="s">
        <v>146</v>
      </c>
      <c r="D16" s="98">
        <v>1140501.8295</v>
      </c>
      <c r="E16" s="34"/>
      <c r="F16" s="34"/>
      <c r="G16" s="34"/>
    </row>
    <row r="17" ht="18" customHeight="1" spans="1:7">
      <c r="A17" s="37"/>
      <c r="B17" s="99"/>
      <c r="C17" s="37" t="s">
        <v>147</v>
      </c>
      <c r="D17" s="98"/>
      <c r="E17" s="34"/>
      <c r="F17" s="34"/>
      <c r="G17" s="34"/>
    </row>
    <row r="18" ht="18" customHeight="1" spans="1:7">
      <c r="A18" s="37"/>
      <c r="B18" s="99"/>
      <c r="C18" s="37" t="s">
        <v>148</v>
      </c>
      <c r="D18" s="98"/>
      <c r="E18" s="34"/>
      <c r="F18" s="34"/>
      <c r="G18" s="34"/>
    </row>
    <row r="19" ht="18" customHeight="1" spans="1:7">
      <c r="A19" s="37"/>
      <c r="B19" s="37"/>
      <c r="C19" s="37" t="s">
        <v>149</v>
      </c>
      <c r="D19" s="98"/>
      <c r="E19" s="34"/>
      <c r="F19" s="34"/>
      <c r="G19" s="34"/>
    </row>
    <row r="20" ht="18" customHeight="1" spans="1:7">
      <c r="A20" s="37"/>
      <c r="B20" s="37"/>
      <c r="C20" s="37" t="s">
        <v>150</v>
      </c>
      <c r="D20" s="98"/>
      <c r="E20" s="34"/>
      <c r="F20" s="34"/>
      <c r="G20" s="34"/>
    </row>
    <row r="21" ht="18" customHeight="1" spans="1:7">
      <c r="A21" s="37"/>
      <c r="B21" s="37"/>
      <c r="C21" s="37" t="s">
        <v>151</v>
      </c>
      <c r="D21" s="98"/>
      <c r="E21" s="34"/>
      <c r="F21" s="34"/>
      <c r="G21" s="34"/>
    </row>
    <row r="22" ht="18" customHeight="1" spans="1:7">
      <c r="A22" s="37"/>
      <c r="B22" s="37"/>
      <c r="C22" s="37" t="s">
        <v>152</v>
      </c>
      <c r="D22" s="98"/>
      <c r="E22" s="34"/>
      <c r="F22" s="34"/>
      <c r="G22" s="34"/>
    </row>
    <row r="23" ht="18" customHeight="1" spans="1:7">
      <c r="A23" s="37"/>
      <c r="B23" s="37"/>
      <c r="C23" s="37" t="s">
        <v>153</v>
      </c>
      <c r="D23" s="98"/>
      <c r="E23" s="34"/>
      <c r="F23" s="34"/>
      <c r="G23" s="34"/>
    </row>
    <row r="24" ht="18" customHeight="1" spans="1:7">
      <c r="A24" s="37"/>
      <c r="B24" s="37"/>
      <c r="C24" s="37" t="s">
        <v>154</v>
      </c>
      <c r="D24" s="98"/>
      <c r="E24" s="34"/>
      <c r="F24" s="34"/>
      <c r="G24" s="34"/>
    </row>
    <row r="25" ht="18" customHeight="1" spans="1:7">
      <c r="A25" s="37"/>
      <c r="B25" s="37"/>
      <c r="C25" s="37" t="s">
        <v>155</v>
      </c>
      <c r="D25" s="98"/>
      <c r="E25" s="34"/>
      <c r="F25" s="34"/>
      <c r="G25" s="34"/>
    </row>
    <row r="26" ht="18" customHeight="1" spans="1:7">
      <c r="A26" s="37"/>
      <c r="B26" s="37"/>
      <c r="C26" s="37" t="s">
        <v>156</v>
      </c>
      <c r="D26" s="98"/>
      <c r="E26" s="34"/>
      <c r="F26" s="34"/>
      <c r="G26" s="34"/>
    </row>
    <row r="27" ht="18" customHeight="1" spans="1:7">
      <c r="A27" s="37"/>
      <c r="B27" s="37"/>
      <c r="C27" s="37" t="s">
        <v>157</v>
      </c>
      <c r="D27" s="98"/>
      <c r="E27" s="34"/>
      <c r="F27" s="34"/>
      <c r="G27" s="34"/>
    </row>
    <row r="28" ht="18" customHeight="1" spans="1:7">
      <c r="A28" s="37"/>
      <c r="B28" s="37"/>
      <c r="C28" s="37" t="s">
        <v>158</v>
      </c>
      <c r="D28" s="98"/>
      <c r="E28" s="34"/>
      <c r="F28" s="34"/>
      <c r="G28" s="34"/>
    </row>
    <row r="29" ht="18" customHeight="1" spans="1:7">
      <c r="A29" s="37"/>
      <c r="B29" s="37"/>
      <c r="C29" s="37" t="s">
        <v>159</v>
      </c>
      <c r="D29" s="98"/>
      <c r="E29" s="34"/>
      <c r="F29" s="34"/>
      <c r="G29" s="34"/>
    </row>
    <row r="30" ht="18" customHeight="1" spans="1:7">
      <c r="A30" s="37"/>
      <c r="B30" s="37"/>
      <c r="C30" s="37" t="s">
        <v>160</v>
      </c>
      <c r="D30" s="98"/>
      <c r="E30" s="34"/>
      <c r="F30" s="34"/>
      <c r="G30" s="34"/>
    </row>
    <row r="31" ht="18" customHeight="1" spans="1:7">
      <c r="A31" s="37"/>
      <c r="B31" s="37"/>
      <c r="C31" s="37" t="s">
        <v>161</v>
      </c>
      <c r="D31" s="98"/>
      <c r="E31" s="34"/>
      <c r="F31" s="34"/>
      <c r="G31" s="34"/>
    </row>
    <row r="32" ht="18" customHeight="1" spans="1:7">
      <c r="A32" s="37"/>
      <c r="B32" s="37"/>
      <c r="C32" s="37" t="s">
        <v>162</v>
      </c>
      <c r="D32" s="98"/>
      <c r="E32" s="34"/>
      <c r="F32" s="34"/>
      <c r="G32" s="34"/>
    </row>
    <row r="33" ht="18" customHeight="1" spans="1:7">
      <c r="A33" s="37"/>
      <c r="B33" s="37"/>
      <c r="C33" s="37" t="s">
        <v>163</v>
      </c>
      <c r="D33" s="98"/>
      <c r="E33" s="34"/>
      <c r="F33" s="34"/>
      <c r="G33" s="34"/>
    </row>
    <row r="34" ht="18" customHeight="1" spans="1:7">
      <c r="A34" s="37"/>
      <c r="B34" s="37"/>
      <c r="C34" s="37" t="s">
        <v>164</v>
      </c>
      <c r="D34" s="98"/>
      <c r="E34" s="34"/>
      <c r="F34" s="34"/>
      <c r="G34" s="34"/>
    </row>
    <row r="35" ht="18" customHeight="1" spans="1:7">
      <c r="A35" s="37"/>
      <c r="B35" s="37"/>
      <c r="C35" s="37" t="s">
        <v>165</v>
      </c>
      <c r="D35" s="98"/>
      <c r="E35" s="34"/>
      <c r="F35" s="34"/>
      <c r="G35" s="34"/>
    </row>
    <row r="36" ht="18" customHeight="1" spans="1:7">
      <c r="A36" s="37"/>
      <c r="B36" s="37"/>
      <c r="C36" s="37" t="s">
        <v>166</v>
      </c>
      <c r="D36" s="97"/>
      <c r="E36" s="34"/>
      <c r="F36" s="34"/>
      <c r="G36" s="34"/>
    </row>
    <row r="37" ht="22.75" customHeight="1" spans="1:7">
      <c r="A37" s="89" t="s">
        <v>167</v>
      </c>
      <c r="B37" s="100">
        <f>B6</f>
        <v>18890162.5888</v>
      </c>
      <c r="C37" s="89" t="s">
        <v>168</v>
      </c>
      <c r="D37" s="101">
        <f>D6</f>
        <v>18890162.5895</v>
      </c>
      <c r="E37" s="67"/>
      <c r="F37" s="34"/>
      <c r="G37" s="3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J6" sqref="J6"/>
    </sheetView>
  </sheetViews>
  <sheetFormatPr defaultColWidth="10" defaultRowHeight="13.5" outlineLevelRow="7"/>
  <cols>
    <col min="1" max="1" width="18.75" customWidth="1"/>
    <col min="2" max="2" width="18.05" customWidth="1"/>
    <col min="3" max="3" width="14.925" customWidth="1"/>
    <col min="4" max="4" width="15.125" customWidth="1"/>
    <col min="5" max="5" width="9.75" customWidth="1"/>
    <col min="6" max="6" width="8.875" customWidth="1"/>
    <col min="7" max="7" width="10.625" customWidth="1"/>
    <col min="8" max="8" width="8.25" customWidth="1"/>
    <col min="9" max="9" width="7.125" customWidth="1"/>
    <col min="10" max="10" width="10.125" customWidth="1"/>
    <col min="11" max="11" width="10.375" customWidth="1"/>
  </cols>
  <sheetData>
    <row r="1" ht="14.3" customHeight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169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4"/>
      <c r="B3" s="34"/>
      <c r="C3" s="34"/>
      <c r="D3" s="34"/>
      <c r="E3" s="34"/>
      <c r="F3" s="34"/>
      <c r="G3" s="34"/>
      <c r="H3" s="34"/>
      <c r="I3" s="34"/>
      <c r="J3" s="68" t="s">
        <v>37</v>
      </c>
      <c r="K3" s="68"/>
    </row>
    <row r="4" ht="22.75" customHeight="1" spans="1:11">
      <c r="A4" s="89" t="s">
        <v>170</v>
      </c>
      <c r="B4" s="89" t="s">
        <v>118</v>
      </c>
      <c r="C4" s="89" t="s">
        <v>171</v>
      </c>
      <c r="D4" s="89"/>
      <c r="E4" s="89"/>
      <c r="F4" s="89" t="s">
        <v>172</v>
      </c>
      <c r="G4" s="89"/>
      <c r="H4" s="89"/>
      <c r="I4" s="89" t="s">
        <v>173</v>
      </c>
      <c r="J4" s="89"/>
      <c r="K4" s="89"/>
    </row>
    <row r="5" ht="22.75" customHeight="1" spans="1:11">
      <c r="A5" s="89"/>
      <c r="B5" s="89"/>
      <c r="C5" s="36" t="s">
        <v>118</v>
      </c>
      <c r="D5" s="36" t="s">
        <v>115</v>
      </c>
      <c r="E5" s="36" t="s">
        <v>116</v>
      </c>
      <c r="F5" s="36" t="s">
        <v>118</v>
      </c>
      <c r="G5" s="36" t="s">
        <v>115</v>
      </c>
      <c r="H5" s="36" t="s">
        <v>116</v>
      </c>
      <c r="I5" s="36" t="s">
        <v>118</v>
      </c>
      <c r="J5" s="36" t="s">
        <v>115</v>
      </c>
      <c r="K5" s="36" t="s">
        <v>116</v>
      </c>
    </row>
    <row r="6" ht="22.75" customHeight="1" spans="1:11">
      <c r="A6" s="64" t="s">
        <v>118</v>
      </c>
      <c r="B6" s="90">
        <v>18890162.59</v>
      </c>
      <c r="C6" s="90">
        <v>18890162.59</v>
      </c>
      <c r="D6" s="90">
        <v>18890162.59</v>
      </c>
      <c r="E6" s="91"/>
      <c r="F6" s="91"/>
      <c r="G6" s="91"/>
      <c r="H6" s="91"/>
      <c r="I6" s="91"/>
      <c r="J6" s="91"/>
      <c r="K6" s="91"/>
    </row>
    <row r="7" ht="22.75" customHeight="1" spans="1:11">
      <c r="A7" s="92" t="s">
        <v>2</v>
      </c>
      <c r="B7" s="90">
        <v>18890162.59</v>
      </c>
      <c r="C7" s="90">
        <v>18890162.59</v>
      </c>
      <c r="D7" s="93">
        <v>18890162.59</v>
      </c>
      <c r="E7" s="94"/>
      <c r="F7" s="94"/>
      <c r="G7" s="94"/>
      <c r="H7" s="94"/>
      <c r="I7" s="94"/>
      <c r="J7" s="94"/>
      <c r="K7" s="94"/>
    </row>
    <row r="8" ht="22.75" customHeight="1" spans="1:11">
      <c r="A8" s="95"/>
      <c r="B8" s="96"/>
      <c r="C8" s="96"/>
      <c r="D8" s="94"/>
      <c r="E8" s="94"/>
      <c r="F8" s="94"/>
      <c r="G8" s="94"/>
      <c r="H8" s="94"/>
      <c r="I8" s="94"/>
      <c r="J8" s="94"/>
      <c r="K8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6" sqref="D6"/>
    </sheetView>
  </sheetViews>
  <sheetFormatPr defaultColWidth="10" defaultRowHeight="13.5" outlineLevelCol="4"/>
  <cols>
    <col min="1" max="1" width="13.125" customWidth="1"/>
    <col min="2" max="2" width="25.7833333333333" customWidth="1"/>
    <col min="3" max="3" width="15.375" customWidth="1"/>
    <col min="4" max="4" width="16.75" customWidth="1"/>
    <col min="5" max="5" width="13" customWidth="1"/>
  </cols>
  <sheetData>
    <row r="1" ht="14.3" customHeight="1" spans="1:1">
      <c r="A1" s="78"/>
    </row>
    <row r="2" ht="36.9" customHeight="1" spans="1:5">
      <c r="A2" s="33" t="s">
        <v>174</v>
      </c>
      <c r="B2" s="33"/>
      <c r="C2" s="33"/>
      <c r="D2" s="33"/>
      <c r="E2" s="33"/>
    </row>
    <row r="3" ht="21.85" customHeight="1" spans="1:5">
      <c r="A3" s="34"/>
      <c r="B3" s="34"/>
      <c r="C3" s="68" t="s">
        <v>37</v>
      </c>
      <c r="D3" s="68"/>
      <c r="E3" s="68"/>
    </row>
    <row r="4" ht="22.75" customHeight="1" spans="1:5">
      <c r="A4" s="69" t="s">
        <v>113</v>
      </c>
      <c r="B4" s="69"/>
      <c r="C4" s="69" t="s">
        <v>171</v>
      </c>
      <c r="D4" s="69"/>
      <c r="E4" s="69"/>
    </row>
    <row r="5" ht="22.75" customHeight="1" spans="1:5">
      <c r="A5" s="79" t="s">
        <v>175</v>
      </c>
      <c r="B5" s="79" t="s">
        <v>176</v>
      </c>
      <c r="C5" s="80" t="s">
        <v>118</v>
      </c>
      <c r="D5" s="79" t="s">
        <v>115</v>
      </c>
      <c r="E5" s="79" t="s">
        <v>116</v>
      </c>
    </row>
    <row r="6" ht="22.75" customHeight="1" spans="1:5">
      <c r="A6" s="81"/>
      <c r="B6" s="82" t="s">
        <v>118</v>
      </c>
      <c r="C6" s="83">
        <f>D6</f>
        <v>18890162.59</v>
      </c>
      <c r="D6" s="84">
        <f>D7+D11+D16</f>
        <v>18890162.59</v>
      </c>
      <c r="E6" s="84"/>
    </row>
    <row r="7" ht="29" customHeight="1" spans="1:5">
      <c r="A7" s="57" t="s">
        <v>177</v>
      </c>
      <c r="B7" s="57" t="s">
        <v>178</v>
      </c>
      <c r="C7" s="83">
        <f t="shared" ref="C7:C18" si="0">D7</f>
        <v>16645403.09</v>
      </c>
      <c r="D7" s="85">
        <f>D8</f>
        <v>16645403.09</v>
      </c>
      <c r="E7" s="85"/>
    </row>
    <row r="8" s="66" customFormat="1" ht="29" customHeight="1" spans="1:5">
      <c r="A8" s="57" t="s">
        <v>179</v>
      </c>
      <c r="B8" s="57" t="s">
        <v>180</v>
      </c>
      <c r="C8" s="83">
        <f t="shared" si="0"/>
        <v>16645403.09</v>
      </c>
      <c r="D8" s="85">
        <f>D9+D10</f>
        <v>16645403.09</v>
      </c>
      <c r="E8" s="85"/>
    </row>
    <row r="9" customFormat="1" ht="29" customHeight="1" spans="1:5">
      <c r="A9" s="60" t="s">
        <v>181</v>
      </c>
      <c r="B9" s="60" t="s">
        <v>182</v>
      </c>
      <c r="C9" s="86">
        <f t="shared" si="0"/>
        <v>155200</v>
      </c>
      <c r="D9" s="87">
        <v>155200</v>
      </c>
      <c r="E9" s="88"/>
    </row>
    <row r="10" customFormat="1" ht="29" customHeight="1" spans="1:5">
      <c r="A10" s="60" t="s">
        <v>183</v>
      </c>
      <c r="B10" s="60" t="s">
        <v>184</v>
      </c>
      <c r="C10" s="86">
        <f t="shared" si="0"/>
        <v>16490203.09</v>
      </c>
      <c r="D10" s="87">
        <v>16490203.09</v>
      </c>
      <c r="E10" s="88"/>
    </row>
    <row r="11" ht="29" customHeight="1" spans="1:5">
      <c r="A11" s="57" t="s">
        <v>185</v>
      </c>
      <c r="B11" s="57" t="s">
        <v>186</v>
      </c>
      <c r="C11" s="83">
        <f t="shared" si="0"/>
        <v>1104257.67</v>
      </c>
      <c r="D11" s="85">
        <f>D12+D14</f>
        <v>1104257.67</v>
      </c>
      <c r="E11" s="85"/>
    </row>
    <row r="12" s="66" customFormat="1" ht="29" customHeight="1" spans="1:5">
      <c r="A12" s="57" t="s">
        <v>187</v>
      </c>
      <c r="B12" s="57" t="s">
        <v>188</v>
      </c>
      <c r="C12" s="83">
        <f t="shared" si="0"/>
        <v>977275.05</v>
      </c>
      <c r="D12" s="85">
        <v>977275.05</v>
      </c>
      <c r="E12" s="85"/>
    </row>
    <row r="13" customFormat="1" ht="29" customHeight="1" spans="1:5">
      <c r="A13" s="60" t="s">
        <v>189</v>
      </c>
      <c r="B13" s="60" t="s">
        <v>190</v>
      </c>
      <c r="C13" s="86">
        <f t="shared" si="0"/>
        <v>977275.05</v>
      </c>
      <c r="D13" s="88">
        <v>977275.05</v>
      </c>
      <c r="E13" s="88"/>
    </row>
    <row r="14" s="66" customFormat="1" ht="29" customHeight="1" spans="1:5">
      <c r="A14" s="57" t="s">
        <v>191</v>
      </c>
      <c r="B14" s="57" t="s">
        <v>192</v>
      </c>
      <c r="C14" s="83">
        <f t="shared" si="0"/>
        <v>126982.62</v>
      </c>
      <c r="D14" s="85">
        <v>126982.62</v>
      </c>
      <c r="E14" s="85"/>
    </row>
    <row r="15" s="66" customFormat="1" ht="29" customHeight="1" spans="1:5">
      <c r="A15" s="57" t="s">
        <v>193</v>
      </c>
      <c r="B15" s="57" t="s">
        <v>194</v>
      </c>
      <c r="C15" s="83">
        <f t="shared" si="0"/>
        <v>126982.62</v>
      </c>
      <c r="D15" s="85">
        <v>126982.62</v>
      </c>
      <c r="E15" s="85"/>
    </row>
    <row r="16" ht="29" customHeight="1" spans="1:5">
      <c r="A16" s="57" t="s">
        <v>195</v>
      </c>
      <c r="B16" s="57" t="s">
        <v>196</v>
      </c>
      <c r="C16" s="83">
        <f t="shared" si="0"/>
        <v>1140501.83</v>
      </c>
      <c r="D16" s="85">
        <v>1140501.83</v>
      </c>
      <c r="E16" s="85"/>
    </row>
    <row r="17" ht="29" customHeight="1" spans="1:5">
      <c r="A17" s="57" t="s">
        <v>197</v>
      </c>
      <c r="B17" s="57" t="s">
        <v>198</v>
      </c>
      <c r="C17" s="83">
        <f t="shared" si="0"/>
        <v>1140501.83</v>
      </c>
      <c r="D17" s="85">
        <v>1140501.83</v>
      </c>
      <c r="E17" s="85"/>
    </row>
    <row r="18" customFormat="1" ht="29" customHeight="1" spans="1:5">
      <c r="A18" s="60" t="s">
        <v>199</v>
      </c>
      <c r="B18" s="60" t="s">
        <v>200</v>
      </c>
      <c r="C18" s="86">
        <f t="shared" si="0"/>
        <v>1140501.83</v>
      </c>
      <c r="D18" s="88">
        <v>1140501.83</v>
      </c>
      <c r="E18" s="8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4" workbookViewId="0">
      <selection activeCell="D6" sqref="D6"/>
    </sheetView>
  </sheetViews>
  <sheetFormatPr defaultColWidth="10" defaultRowHeight="13.5" outlineLevelCol="4"/>
  <cols>
    <col min="1" max="1" width="9.5" customWidth="1"/>
    <col min="2" max="2" width="19.875" customWidth="1"/>
    <col min="3" max="3" width="17.75" customWidth="1"/>
    <col min="4" max="4" width="18.5" customWidth="1"/>
    <col min="5" max="5" width="16.125" customWidth="1"/>
    <col min="6" max="6" width="16.875" customWidth="1"/>
    <col min="7" max="7" width="11.5"/>
  </cols>
  <sheetData>
    <row r="1" ht="18.05" customHeight="1" spans="1:5">
      <c r="A1" s="32"/>
      <c r="B1" s="32"/>
      <c r="C1" s="32"/>
      <c r="D1" s="32"/>
      <c r="E1" s="32"/>
    </row>
    <row r="2" ht="39.85" customHeight="1" spans="1:5">
      <c r="A2" s="33" t="s">
        <v>201</v>
      </c>
      <c r="B2" s="33"/>
      <c r="C2" s="33"/>
      <c r="D2" s="33"/>
      <c r="E2" s="33"/>
    </row>
    <row r="3" ht="22.75" customHeight="1" spans="1:5">
      <c r="A3" s="67"/>
      <c r="B3" s="67"/>
      <c r="C3" s="34"/>
      <c r="D3" s="34"/>
      <c r="E3" s="68" t="s">
        <v>37</v>
      </c>
    </row>
    <row r="4" ht="22.75" customHeight="1" spans="1:5">
      <c r="A4" s="69" t="s">
        <v>202</v>
      </c>
      <c r="B4" s="69"/>
      <c r="C4" s="69" t="s">
        <v>203</v>
      </c>
      <c r="D4" s="69"/>
      <c r="E4" s="69"/>
    </row>
    <row r="5" ht="22.75" customHeight="1" spans="1:5">
      <c r="A5" s="69" t="s">
        <v>175</v>
      </c>
      <c r="B5" s="69" t="s">
        <v>176</v>
      </c>
      <c r="C5" s="69" t="s">
        <v>118</v>
      </c>
      <c r="D5" s="69" t="s">
        <v>204</v>
      </c>
      <c r="E5" s="69" t="s">
        <v>205</v>
      </c>
    </row>
    <row r="6" ht="22.75" customHeight="1" spans="1:5">
      <c r="A6" s="69"/>
      <c r="B6" s="70" t="s">
        <v>118</v>
      </c>
      <c r="C6" s="71">
        <f t="shared" ref="C6:C12" si="0">D6+E6</f>
        <v>18890162.59</v>
      </c>
      <c r="D6" s="71">
        <f>D7+D13+D26</f>
        <v>18205597.03</v>
      </c>
      <c r="E6" s="71">
        <f>E7+E13+E26</f>
        <v>684565.56</v>
      </c>
    </row>
    <row r="7" ht="27" customHeight="1" spans="1:5">
      <c r="A7" s="57" t="s">
        <v>206</v>
      </c>
      <c r="B7" s="57" t="s">
        <v>207</v>
      </c>
      <c r="C7" s="71">
        <f t="shared" si="0"/>
        <v>17228321.98</v>
      </c>
      <c r="D7" s="72">
        <f>SUM(D8:D12)</f>
        <v>17228321.98</v>
      </c>
      <c r="E7" s="73"/>
    </row>
    <row r="8" ht="27" customHeight="1" spans="1:5">
      <c r="A8" s="74" t="s">
        <v>208</v>
      </c>
      <c r="B8" s="60" t="s">
        <v>209</v>
      </c>
      <c r="C8" s="71">
        <f t="shared" si="0"/>
        <v>6142092</v>
      </c>
      <c r="D8" s="61">
        <v>6142092</v>
      </c>
      <c r="E8" s="75"/>
    </row>
    <row r="9" ht="27" customHeight="1" spans="1:5">
      <c r="A9" s="74" t="s">
        <v>210</v>
      </c>
      <c r="B9" s="60" t="s">
        <v>211</v>
      </c>
      <c r="C9" s="71">
        <f t="shared" si="0"/>
        <v>7097445.53</v>
      </c>
      <c r="D9" s="61">
        <v>7097445.53</v>
      </c>
      <c r="E9" s="58"/>
    </row>
    <row r="10" ht="27" customHeight="1" spans="1:5">
      <c r="A10" s="74" t="s">
        <v>212</v>
      </c>
      <c r="B10" s="60" t="s">
        <v>213</v>
      </c>
      <c r="C10" s="71">
        <f t="shared" si="0"/>
        <v>2721300</v>
      </c>
      <c r="D10" s="61">
        <v>2721300</v>
      </c>
      <c r="E10" s="58"/>
    </row>
    <row r="11" ht="27" customHeight="1" spans="1:5">
      <c r="A11" s="74" t="s">
        <v>214</v>
      </c>
      <c r="B11" s="60" t="s">
        <v>215</v>
      </c>
      <c r="C11" s="71">
        <f t="shared" si="0"/>
        <v>1140501.83</v>
      </c>
      <c r="D11" s="76">
        <v>1140501.83</v>
      </c>
      <c r="E11" s="75"/>
    </row>
    <row r="12" ht="27" customHeight="1" spans="1:5">
      <c r="A12" s="74" t="s">
        <v>216</v>
      </c>
      <c r="B12" s="60" t="s">
        <v>217</v>
      </c>
      <c r="C12" s="71">
        <f t="shared" si="0"/>
        <v>126982.62</v>
      </c>
      <c r="D12" s="76">
        <v>126982.62</v>
      </c>
      <c r="E12" s="75"/>
    </row>
    <row r="13" s="66" customFormat="1" ht="27" customHeight="1" spans="1:5">
      <c r="A13" s="57" t="s">
        <v>218</v>
      </c>
      <c r="B13" s="57" t="s">
        <v>219</v>
      </c>
      <c r="C13" s="71">
        <f t="shared" ref="C13:C30" si="1">D13+E13</f>
        <v>684565.56</v>
      </c>
      <c r="D13" s="72">
        <f>SUM(D14:D25)</f>
        <v>0</v>
      </c>
      <c r="E13" s="72">
        <f>SUM(E14:E25)</f>
        <v>684565.56</v>
      </c>
    </row>
    <row r="14" ht="27" customHeight="1" spans="1:5">
      <c r="A14" s="74" t="s">
        <v>220</v>
      </c>
      <c r="B14" s="77" t="s">
        <v>221</v>
      </c>
      <c r="C14" s="71">
        <f t="shared" si="1"/>
        <v>45000</v>
      </c>
      <c r="D14" s="76"/>
      <c r="E14" s="75">
        <v>45000</v>
      </c>
    </row>
    <row r="15" ht="27" customHeight="1" spans="1:5">
      <c r="A15" s="74" t="s">
        <v>222</v>
      </c>
      <c r="B15" s="77" t="s">
        <v>223</v>
      </c>
      <c r="C15" s="71">
        <f t="shared" si="1"/>
        <v>5200</v>
      </c>
      <c r="D15" s="76"/>
      <c r="E15" s="75">
        <v>5200</v>
      </c>
    </row>
    <row r="16" ht="27" customHeight="1" spans="1:5">
      <c r="A16" s="74" t="s">
        <v>224</v>
      </c>
      <c r="B16" s="77" t="s">
        <v>225</v>
      </c>
      <c r="C16" s="71">
        <f t="shared" si="1"/>
        <v>20000</v>
      </c>
      <c r="D16" s="76"/>
      <c r="E16" s="75">
        <v>20000</v>
      </c>
    </row>
    <row r="17" ht="27" customHeight="1" spans="1:5">
      <c r="A17" s="74" t="s">
        <v>226</v>
      </c>
      <c r="B17" s="77" t="s">
        <v>227</v>
      </c>
      <c r="C17" s="71">
        <f t="shared" si="1"/>
        <v>10000</v>
      </c>
      <c r="D17" s="76"/>
      <c r="E17" s="75">
        <v>10000</v>
      </c>
    </row>
    <row r="18" ht="27" customHeight="1" spans="1:5">
      <c r="A18" s="74" t="s">
        <v>228</v>
      </c>
      <c r="B18" s="77" t="s">
        <v>229</v>
      </c>
      <c r="C18" s="71">
        <f t="shared" si="1"/>
        <v>30000</v>
      </c>
      <c r="D18" s="76"/>
      <c r="E18" s="75">
        <v>30000</v>
      </c>
    </row>
    <row r="19" ht="27" customHeight="1" spans="1:5">
      <c r="A19" s="74" t="s">
        <v>230</v>
      </c>
      <c r="B19" s="77" t="s">
        <v>231</v>
      </c>
      <c r="C19" s="71">
        <f t="shared" si="1"/>
        <v>8000</v>
      </c>
      <c r="D19" s="76"/>
      <c r="E19" s="75">
        <v>8000</v>
      </c>
    </row>
    <row r="20" ht="27" customHeight="1" spans="1:5">
      <c r="A20" s="74" t="s">
        <v>232</v>
      </c>
      <c r="B20" s="77" t="s">
        <v>233</v>
      </c>
      <c r="C20" s="71">
        <f t="shared" si="1"/>
        <v>2000</v>
      </c>
      <c r="D20" s="76"/>
      <c r="E20" s="75">
        <v>2000</v>
      </c>
    </row>
    <row r="21" ht="27" customHeight="1" spans="1:5">
      <c r="A21" s="74" t="s">
        <v>234</v>
      </c>
      <c r="B21" s="77" t="s">
        <v>235</v>
      </c>
      <c r="C21" s="71">
        <f t="shared" si="1"/>
        <v>10000</v>
      </c>
      <c r="D21" s="76"/>
      <c r="E21" s="75">
        <v>10000</v>
      </c>
    </row>
    <row r="22" ht="27" customHeight="1" spans="1:5">
      <c r="A22" s="74" t="s">
        <v>236</v>
      </c>
      <c r="B22" s="77" t="s">
        <v>237</v>
      </c>
      <c r="C22" s="71">
        <f t="shared" si="1"/>
        <v>5000</v>
      </c>
      <c r="D22" s="76"/>
      <c r="E22" s="75">
        <v>5000</v>
      </c>
    </row>
    <row r="23" ht="27" customHeight="1" spans="1:5">
      <c r="A23" s="74" t="s">
        <v>238</v>
      </c>
      <c r="B23" s="77" t="s">
        <v>239</v>
      </c>
      <c r="C23" s="71">
        <f t="shared" si="1"/>
        <v>20000</v>
      </c>
      <c r="D23" s="76"/>
      <c r="E23" s="75">
        <v>20000</v>
      </c>
    </row>
    <row r="24" ht="27" customHeight="1" spans="1:5">
      <c r="A24" s="74" t="s">
        <v>240</v>
      </c>
      <c r="B24" s="77" t="s">
        <v>241</v>
      </c>
      <c r="C24" s="71">
        <f t="shared" si="1"/>
        <v>230877.49</v>
      </c>
      <c r="D24" s="76"/>
      <c r="E24" s="75">
        <v>230877.49</v>
      </c>
    </row>
    <row r="25" ht="27" customHeight="1" spans="1:5">
      <c r="A25" s="74" t="s">
        <v>242</v>
      </c>
      <c r="B25" s="77" t="s">
        <v>243</v>
      </c>
      <c r="C25" s="71">
        <f t="shared" si="1"/>
        <v>298488.07</v>
      </c>
      <c r="D25" s="76"/>
      <c r="E25" s="75">
        <v>298488.07</v>
      </c>
    </row>
    <row r="26" s="66" customFormat="1" ht="27" customHeight="1" spans="1:5">
      <c r="A26" s="57" t="s">
        <v>244</v>
      </c>
      <c r="B26" s="57" t="s">
        <v>245</v>
      </c>
      <c r="C26" s="71">
        <f t="shared" si="1"/>
        <v>977275.05</v>
      </c>
      <c r="D26" s="72">
        <f>D28+D29</f>
        <v>977275.05</v>
      </c>
      <c r="E26" s="73"/>
    </row>
    <row r="27" ht="27" customHeight="1" spans="1:5">
      <c r="A27" s="74" t="s">
        <v>220</v>
      </c>
      <c r="B27" s="60" t="s">
        <v>246</v>
      </c>
      <c r="C27" s="71"/>
      <c r="D27" s="76"/>
      <c r="E27" s="75"/>
    </row>
    <row r="28" ht="27" customHeight="1" spans="1:5">
      <c r="A28" s="74" t="s">
        <v>247</v>
      </c>
      <c r="B28" s="60" t="s">
        <v>248</v>
      </c>
      <c r="C28" s="71">
        <f>D28+E28</f>
        <v>846385.05</v>
      </c>
      <c r="D28" s="76">
        <v>846385.05</v>
      </c>
      <c r="E28" s="75"/>
    </row>
    <row r="29" ht="27" customHeight="1" spans="1:5">
      <c r="A29" s="74" t="s">
        <v>222</v>
      </c>
      <c r="B29" s="60" t="s">
        <v>249</v>
      </c>
      <c r="C29" s="71">
        <f>D29+E29</f>
        <v>130890</v>
      </c>
      <c r="D29" s="76">
        <v>130890</v>
      </c>
      <c r="E29" s="75"/>
    </row>
    <row r="30" ht="27" customHeight="1" spans="1:5">
      <c r="A30" s="74" t="s">
        <v>224</v>
      </c>
      <c r="B30" s="60" t="s">
        <v>250</v>
      </c>
      <c r="C30" s="71"/>
      <c r="D30" s="76"/>
      <c r="E30" s="7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8" sqref="H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7" customWidth="1"/>
  </cols>
  <sheetData>
    <row r="1" ht="14.3" customHeight="1" spans="1:8">
      <c r="A1" s="32"/>
      <c r="B1" s="32"/>
      <c r="C1" s="32"/>
      <c r="D1" s="32"/>
      <c r="E1" s="32"/>
      <c r="F1" s="32"/>
      <c r="G1" s="32"/>
      <c r="H1" s="32"/>
    </row>
    <row r="2" ht="39.85" customHeight="1" spans="1:8">
      <c r="A2" s="62" t="s">
        <v>251</v>
      </c>
      <c r="B2" s="62"/>
      <c r="C2" s="62"/>
      <c r="D2" s="62"/>
      <c r="E2" s="62"/>
      <c r="F2" s="62"/>
      <c r="G2" s="62"/>
      <c r="H2" s="62"/>
    </row>
    <row r="3" ht="22.75" customHeight="1" spans="1:8">
      <c r="A3" s="32"/>
      <c r="B3" s="32"/>
      <c r="C3" s="32"/>
      <c r="D3" s="32"/>
      <c r="E3" s="32"/>
      <c r="F3" s="32"/>
      <c r="G3" s="32"/>
      <c r="H3" s="63" t="s">
        <v>37</v>
      </c>
    </row>
    <row r="4" ht="22.75" customHeight="1" spans="1:8">
      <c r="A4" s="36" t="s">
        <v>170</v>
      </c>
      <c r="B4" s="36" t="s">
        <v>252</v>
      </c>
      <c r="C4" s="36"/>
      <c r="D4" s="36"/>
      <c r="E4" s="36"/>
      <c r="F4" s="36"/>
      <c r="G4" s="36" t="s">
        <v>253</v>
      </c>
      <c r="H4" s="36" t="s">
        <v>254</v>
      </c>
    </row>
    <row r="5" ht="22.75" customHeight="1" spans="1:8">
      <c r="A5" s="36"/>
      <c r="B5" s="36" t="s">
        <v>118</v>
      </c>
      <c r="C5" s="36" t="s">
        <v>255</v>
      </c>
      <c r="D5" s="36" t="s">
        <v>256</v>
      </c>
      <c r="E5" s="36" t="s">
        <v>257</v>
      </c>
      <c r="F5" s="36"/>
      <c r="G5" s="36"/>
      <c r="H5" s="36"/>
    </row>
    <row r="6" ht="22.75" customHeight="1" spans="1:8">
      <c r="A6" s="36"/>
      <c r="B6" s="36"/>
      <c r="C6" s="36"/>
      <c r="D6" s="36"/>
      <c r="E6" s="36" t="s">
        <v>258</v>
      </c>
      <c r="F6" s="36" t="s">
        <v>259</v>
      </c>
      <c r="G6" s="36"/>
      <c r="H6" s="36"/>
    </row>
    <row r="7" ht="22.75" customHeight="1" spans="1:8">
      <c r="A7" s="64" t="s">
        <v>118</v>
      </c>
      <c r="B7" s="65"/>
      <c r="C7" s="65"/>
      <c r="D7" s="65"/>
      <c r="E7" s="65"/>
      <c r="F7" s="65"/>
      <c r="G7" s="65"/>
      <c r="H7" s="65"/>
    </row>
    <row r="8" ht="22.75" customHeight="1" spans="1:8">
      <c r="A8" s="64" t="s">
        <v>2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</row>
    <row r="9" ht="22.75" customHeight="1" spans="1:8">
      <c r="A9" s="37"/>
      <c r="B9" s="38"/>
      <c r="C9" s="38"/>
      <c r="D9" s="38"/>
      <c r="E9" s="38"/>
      <c r="F9" s="38"/>
      <c r="G9" s="38"/>
      <c r="H9" s="3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C6" sqref="C6"/>
    </sheetView>
  </sheetViews>
  <sheetFormatPr defaultColWidth="10" defaultRowHeight="15"/>
  <cols>
    <col min="1" max="1" width="9.76666666666667" customWidth="1"/>
    <col min="2" max="2" width="12" style="40" customWidth="1"/>
    <col min="3" max="3" width="25.125" style="40" customWidth="1"/>
    <col min="4" max="4" width="12.875" customWidth="1"/>
    <col min="5" max="5" width="13.125" customWidth="1"/>
    <col min="6" max="6" width="12.5" customWidth="1"/>
    <col min="7" max="11" width="9.76666666666667" customWidth="1"/>
  </cols>
  <sheetData>
    <row r="1" ht="14.3" customHeight="1" spans="1:11">
      <c r="A1" s="32"/>
      <c r="B1" s="48"/>
      <c r="C1" s="49"/>
      <c r="D1" s="32"/>
      <c r="E1" s="32"/>
      <c r="F1" s="32"/>
      <c r="G1" s="32"/>
      <c r="H1" s="32"/>
      <c r="I1" s="32"/>
      <c r="J1" s="32"/>
      <c r="K1" s="32"/>
    </row>
    <row r="2" ht="39.85" customHeight="1" spans="1:11">
      <c r="A2" s="33" t="s">
        <v>260</v>
      </c>
      <c r="B2" s="42"/>
      <c r="C2" s="42"/>
      <c r="D2" s="33"/>
      <c r="E2" s="33"/>
      <c r="F2" s="33"/>
      <c r="G2" s="32"/>
      <c r="H2" s="32"/>
      <c r="I2" s="32"/>
      <c r="J2" s="32"/>
      <c r="K2" s="32"/>
    </row>
    <row r="3" ht="22.75" customHeight="1" spans="1:11">
      <c r="A3" s="34"/>
      <c r="D3" s="34"/>
      <c r="E3" s="34"/>
      <c r="F3" s="34" t="s">
        <v>37</v>
      </c>
      <c r="G3" s="32"/>
      <c r="H3" s="32"/>
      <c r="I3" s="32"/>
      <c r="J3" s="32"/>
      <c r="K3" s="32"/>
    </row>
    <row r="4" ht="22.75" customHeight="1" spans="1:11">
      <c r="A4" s="50" t="s">
        <v>261</v>
      </c>
      <c r="B4" s="51" t="s">
        <v>262</v>
      </c>
      <c r="C4" s="52" t="s">
        <v>263</v>
      </c>
      <c r="D4" s="50" t="s">
        <v>118</v>
      </c>
      <c r="E4" s="50" t="s">
        <v>115</v>
      </c>
      <c r="F4" s="50" t="s">
        <v>116</v>
      </c>
      <c r="G4" s="32"/>
      <c r="H4" s="32"/>
      <c r="I4" s="32"/>
      <c r="J4" s="32"/>
      <c r="K4" s="32"/>
    </row>
    <row r="5" ht="28" customHeight="1" spans="1:11">
      <c r="A5" s="50"/>
      <c r="B5" s="53"/>
      <c r="C5" s="54" t="s">
        <v>118</v>
      </c>
      <c r="D5" s="55">
        <f>D6</f>
        <v>684565.56</v>
      </c>
      <c r="E5" s="55">
        <f>E6</f>
        <v>684565.56</v>
      </c>
      <c r="F5" s="55"/>
      <c r="G5" s="34"/>
      <c r="H5" s="34"/>
      <c r="I5" s="34"/>
      <c r="J5" s="34"/>
      <c r="K5" s="34"/>
    </row>
    <row r="6" ht="28" customHeight="1" spans="1:6">
      <c r="A6" s="56">
        <v>1</v>
      </c>
      <c r="B6" s="53" t="s">
        <v>218</v>
      </c>
      <c r="C6" s="57" t="s">
        <v>264</v>
      </c>
      <c r="D6" s="58">
        <f>SUM(D7:D18)</f>
        <v>684565.56</v>
      </c>
      <c r="E6" s="58">
        <f>SUM(E7:E18)</f>
        <v>684565.56</v>
      </c>
      <c r="F6" s="58"/>
    </row>
    <row r="7" ht="28" customHeight="1" spans="1:6">
      <c r="A7" s="56">
        <v>2</v>
      </c>
      <c r="B7" s="59" t="s">
        <v>265</v>
      </c>
      <c r="C7" s="60" t="s">
        <v>221</v>
      </c>
      <c r="D7" s="61">
        <v>45000</v>
      </c>
      <c r="E7" s="61">
        <v>45000</v>
      </c>
      <c r="F7" s="58"/>
    </row>
    <row r="8" customFormat="1" ht="28" customHeight="1" spans="1:6">
      <c r="A8" s="56">
        <v>3</v>
      </c>
      <c r="B8" s="59" t="s">
        <v>266</v>
      </c>
      <c r="C8" s="60" t="s">
        <v>223</v>
      </c>
      <c r="D8" s="61">
        <v>5200</v>
      </c>
      <c r="E8" s="61">
        <v>5200</v>
      </c>
      <c r="F8" s="58"/>
    </row>
    <row r="9" customFormat="1" ht="28" customHeight="1" spans="1:6">
      <c r="A9" s="56">
        <v>4</v>
      </c>
      <c r="B9" s="59" t="s">
        <v>267</v>
      </c>
      <c r="C9" s="60" t="s">
        <v>225</v>
      </c>
      <c r="D9" s="61">
        <v>20000</v>
      </c>
      <c r="E9" s="61">
        <v>20000</v>
      </c>
      <c r="F9" s="58"/>
    </row>
    <row r="10" customFormat="1" ht="28" customHeight="1" spans="1:6">
      <c r="A10" s="56">
        <v>5</v>
      </c>
      <c r="B10" s="59" t="s">
        <v>268</v>
      </c>
      <c r="C10" s="60" t="s">
        <v>227</v>
      </c>
      <c r="D10" s="61">
        <v>10000</v>
      </c>
      <c r="E10" s="61">
        <v>10000</v>
      </c>
      <c r="F10" s="58"/>
    </row>
    <row r="11" customFormat="1" ht="28" customHeight="1" spans="1:6">
      <c r="A11" s="56">
        <v>6</v>
      </c>
      <c r="B11" s="59" t="s">
        <v>269</v>
      </c>
      <c r="C11" s="60" t="s">
        <v>229</v>
      </c>
      <c r="D11" s="61">
        <v>30000</v>
      </c>
      <c r="E11" s="61">
        <v>30000</v>
      </c>
      <c r="F11" s="58"/>
    </row>
    <row r="12" customFormat="1" ht="28" customHeight="1" spans="1:6">
      <c r="A12" s="56">
        <v>7</v>
      </c>
      <c r="B12" s="59" t="s">
        <v>270</v>
      </c>
      <c r="C12" s="60" t="s">
        <v>231</v>
      </c>
      <c r="D12" s="61">
        <v>8000</v>
      </c>
      <c r="E12" s="61">
        <v>8000</v>
      </c>
      <c r="F12" s="58"/>
    </row>
    <row r="13" customFormat="1" ht="28" customHeight="1" spans="1:6">
      <c r="A13" s="56">
        <v>8</v>
      </c>
      <c r="B13" s="59" t="s">
        <v>271</v>
      </c>
      <c r="C13" s="60" t="s">
        <v>233</v>
      </c>
      <c r="D13" s="61">
        <v>2000</v>
      </c>
      <c r="E13" s="61">
        <v>2000</v>
      </c>
      <c r="F13" s="58"/>
    </row>
    <row r="14" customFormat="1" ht="28" customHeight="1" spans="1:6">
      <c r="A14" s="56">
        <v>9</v>
      </c>
      <c r="B14" s="59" t="s">
        <v>272</v>
      </c>
      <c r="C14" s="60" t="s">
        <v>235</v>
      </c>
      <c r="D14" s="61">
        <v>10000</v>
      </c>
      <c r="E14" s="61">
        <v>10000</v>
      </c>
      <c r="F14" s="58"/>
    </row>
    <row r="15" customFormat="1" ht="28" customHeight="1" spans="1:6">
      <c r="A15" s="56">
        <v>10</v>
      </c>
      <c r="B15" s="59" t="s">
        <v>273</v>
      </c>
      <c r="C15" s="60" t="s">
        <v>237</v>
      </c>
      <c r="D15" s="61">
        <v>5000</v>
      </c>
      <c r="E15" s="61">
        <v>5000</v>
      </c>
      <c r="F15" s="58"/>
    </row>
    <row r="16" customFormat="1" ht="28" customHeight="1" spans="1:6">
      <c r="A16" s="56">
        <v>11</v>
      </c>
      <c r="B16" s="59" t="s">
        <v>274</v>
      </c>
      <c r="C16" s="60" t="s">
        <v>239</v>
      </c>
      <c r="D16" s="61">
        <v>20000</v>
      </c>
      <c r="E16" s="61">
        <v>20000</v>
      </c>
      <c r="F16" s="58"/>
    </row>
    <row r="17" customFormat="1" ht="28" customHeight="1" spans="1:6">
      <c r="A17" s="56">
        <v>12</v>
      </c>
      <c r="B17" s="59" t="s">
        <v>275</v>
      </c>
      <c r="C17" s="60" t="s">
        <v>241</v>
      </c>
      <c r="D17" s="61">
        <v>230877.49</v>
      </c>
      <c r="E17" s="61">
        <v>230877.49</v>
      </c>
      <c r="F17" s="58"/>
    </row>
    <row r="18" customFormat="1" ht="28" customHeight="1" spans="1:6">
      <c r="A18" s="56">
        <v>13</v>
      </c>
      <c r="B18" s="59" t="s">
        <v>276</v>
      </c>
      <c r="C18" s="60" t="s">
        <v>243</v>
      </c>
      <c r="D18" s="61">
        <v>298488.07</v>
      </c>
      <c r="E18" s="61">
        <v>298488.07</v>
      </c>
      <c r="F18" s="58"/>
    </row>
    <row r="19" customFormat="1" ht="28" customHeight="1" spans="1:6">
      <c r="A19" s="56">
        <v>14</v>
      </c>
      <c r="B19" s="59" t="s">
        <v>277</v>
      </c>
      <c r="C19" s="60" t="s">
        <v>278</v>
      </c>
      <c r="D19" s="58"/>
      <c r="E19" s="58"/>
      <c r="F19" s="58"/>
    </row>
    <row r="21" ht="13.5" spans="2:3">
      <c r="B21" s="39"/>
      <c r="C21" s="39"/>
    </row>
    <row r="22" ht="13.5" spans="2:3">
      <c r="B22" s="39"/>
      <c r="C22" s="39"/>
    </row>
    <row r="23" ht="13.5" spans="2:3">
      <c r="B23" s="39"/>
      <c r="C23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40" customWidth="1"/>
    <col min="2" max="2" width="41.375" style="40" customWidth="1"/>
    <col min="3" max="3" width="29.375" style="40" customWidth="1"/>
    <col min="4" max="4" width="2.5" style="40" customWidth="1"/>
    <col min="5" max="16" width="8" style="40"/>
    <col min="17" max="16384" width="7.875" style="39"/>
  </cols>
  <sheetData>
    <row r="1" ht="15" customHeight="1" spans="1:16">
      <c r="A1" s="41"/>
      <c r="B1" s="41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2" t="s">
        <v>279</v>
      </c>
      <c r="B2" s="42"/>
      <c r="C2" s="42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3" t="s">
        <v>37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4" t="s">
        <v>280</v>
      </c>
      <c r="B4" s="44"/>
      <c r="C4" s="45" t="s">
        <v>41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4" t="s">
        <v>281</v>
      </c>
      <c r="B5" s="44" t="s">
        <v>282</v>
      </c>
      <c r="C5" s="4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="39" customFormat="1" ht="25.5" customHeight="1" spans="1:3">
      <c r="A6" s="44" t="s">
        <v>118</v>
      </c>
      <c r="B6" s="44"/>
      <c r="C6" s="45"/>
    </row>
    <row r="7" s="39" customFormat="1" ht="26.25" customHeight="1" spans="1:4">
      <c r="A7" s="46"/>
      <c r="B7" s="46"/>
      <c r="C7" s="47">
        <v>0</v>
      </c>
      <c r="D7" s="40"/>
    </row>
    <row r="8" ht="26.25" customHeight="1" spans="1:16">
      <c r="A8" s="46"/>
      <c r="B8" s="46"/>
      <c r="C8" s="47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6"/>
      <c r="B9" s="46"/>
      <c r="C9" s="47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6"/>
      <c r="B10" s="46"/>
      <c r="C10" s="47"/>
    </row>
    <row r="11" ht="26.25" customHeight="1" spans="1:3">
      <c r="A11" s="46"/>
      <c r="B11" s="46"/>
      <c r="C11" s="47"/>
    </row>
    <row r="12" ht="26.25" customHeight="1" spans="1:3">
      <c r="A12" s="46"/>
      <c r="B12" s="46"/>
      <c r="C12" s="4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5" sqref="D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2"/>
      <c r="B1" s="32"/>
      <c r="C1" s="32"/>
      <c r="D1" s="32"/>
      <c r="E1" s="32"/>
    </row>
    <row r="2" ht="39.85" customHeight="1" spans="1:5">
      <c r="A2" s="33" t="s">
        <v>283</v>
      </c>
      <c r="B2" s="33"/>
      <c r="C2" s="33"/>
      <c r="D2" s="33"/>
      <c r="E2" s="33"/>
    </row>
    <row r="3" ht="22.75" customHeight="1" spans="1:5">
      <c r="A3" s="34"/>
      <c r="B3" s="34"/>
      <c r="C3" s="34"/>
      <c r="D3" s="34"/>
      <c r="E3" s="35" t="s">
        <v>37</v>
      </c>
    </row>
    <row r="4" ht="22.75" customHeight="1" spans="1:5">
      <c r="A4" s="36" t="s">
        <v>170</v>
      </c>
      <c r="B4" s="36" t="s">
        <v>118</v>
      </c>
      <c r="C4" s="36" t="s">
        <v>284</v>
      </c>
      <c r="D4" s="36" t="s">
        <v>285</v>
      </c>
      <c r="E4" s="36" t="s">
        <v>286</v>
      </c>
    </row>
    <row r="5" ht="22.75" customHeight="1" spans="1:5">
      <c r="A5" s="37" t="s">
        <v>2</v>
      </c>
      <c r="B5" s="38">
        <v>0</v>
      </c>
      <c r="C5" s="38">
        <v>0</v>
      </c>
      <c r="D5" s="38">
        <v>0</v>
      </c>
      <c r="E5" s="38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8" sqref="A8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ht="20.25" spans="1:2">
      <c r="A1" s="24" t="s">
        <v>287</v>
      </c>
      <c r="B1" s="24"/>
    </row>
    <row r="2" spans="1:1">
      <c r="A2" s="25" t="s">
        <v>288</v>
      </c>
    </row>
    <row r="3" ht="15" customHeight="1" spans="1:2">
      <c r="A3" s="26" t="s">
        <v>40</v>
      </c>
      <c r="B3" s="27" t="s">
        <v>41</v>
      </c>
    </row>
    <row r="4" spans="1:2">
      <c r="A4" s="26"/>
      <c r="B4" s="27"/>
    </row>
    <row r="5" spans="1:2">
      <c r="A5" s="15"/>
      <c r="B5" s="27"/>
    </row>
    <row r="6" spans="1:2">
      <c r="A6" s="28" t="s">
        <v>289</v>
      </c>
      <c r="B6" s="29"/>
    </row>
    <row r="7" spans="1:2">
      <c r="A7" s="30" t="s">
        <v>290</v>
      </c>
      <c r="B7" s="29"/>
    </row>
    <row r="8" spans="1:2">
      <c r="A8" s="30"/>
      <c r="B8" s="29"/>
    </row>
    <row r="9" spans="1:2">
      <c r="A9" s="30"/>
      <c r="B9" s="29"/>
    </row>
    <row r="10" spans="1:2">
      <c r="A10" s="30"/>
      <c r="B10" s="29"/>
    </row>
    <row r="11" spans="1:2">
      <c r="A11" s="30"/>
      <c r="B11" s="29"/>
    </row>
    <row r="12" spans="1:2">
      <c r="A12" s="30"/>
      <c r="B12" s="29"/>
    </row>
    <row r="13" spans="1:2">
      <c r="A13" s="30"/>
      <c r="B13" s="29"/>
    </row>
    <row r="14" spans="1:2">
      <c r="A14" s="30"/>
      <c r="B14" s="29"/>
    </row>
    <row r="15" spans="1:2">
      <c r="A15" s="30"/>
      <c r="B15" s="29"/>
    </row>
    <row r="16" spans="1:1">
      <c r="A16" s="31" t="s">
        <v>291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Normal="100" topLeftCell="A11" workbookViewId="0">
      <selection activeCell="B16" sqref="B16:H16"/>
    </sheetView>
  </sheetViews>
  <sheetFormatPr defaultColWidth="9" defaultRowHeight="13.5"/>
  <cols>
    <col min="1" max="3" width="9" style="1"/>
    <col min="4" max="16" width="5.75" style="1" customWidth="1"/>
    <col min="17" max="16384" width="9" style="1"/>
  </cols>
  <sheetData>
    <row r="1" ht="18.75" spans="1:16">
      <c r="A1" s="2" t="s">
        <v>292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293</v>
      </c>
    </row>
    <row r="3" ht="33" customHeight="1" spans="1:16">
      <c r="A3" s="4" t="s">
        <v>294</v>
      </c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6" customHeight="1" spans="1:16">
      <c r="A4" s="4" t="s">
        <v>295</v>
      </c>
      <c r="B4" s="13" t="s">
        <v>10</v>
      </c>
      <c r="C4" s="7"/>
      <c r="D4" s="7"/>
      <c r="E4" s="7"/>
      <c r="F4" s="4" t="s">
        <v>296</v>
      </c>
      <c r="G4" s="4"/>
      <c r="H4" s="4"/>
      <c r="I4" s="4"/>
      <c r="J4" s="7">
        <v>15268913262</v>
      </c>
      <c r="K4" s="7"/>
      <c r="L4" s="7"/>
      <c r="M4" s="7"/>
      <c r="N4" s="7"/>
      <c r="O4" s="7"/>
      <c r="P4" s="7"/>
    </row>
    <row r="5" ht="36" customHeight="1" spans="1:16">
      <c r="A5" s="4" t="s">
        <v>297</v>
      </c>
      <c r="B5" s="4" t="s">
        <v>298</v>
      </c>
      <c r="C5" s="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6" customHeight="1" spans="1:16">
      <c r="A6" s="4"/>
      <c r="B6" s="4" t="s">
        <v>299</v>
      </c>
      <c r="C6" s="4"/>
      <c r="D6" s="11" t="s">
        <v>300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4"/>
      <c r="B7" s="4" t="s">
        <v>301</v>
      </c>
      <c r="C7" s="4"/>
      <c r="D7" s="14" t="s">
        <v>302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4"/>
      <c r="B8" s="4" t="s">
        <v>303</v>
      </c>
      <c r="C8" s="4"/>
      <c r="D8" s="11" t="s">
        <v>304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36" customHeight="1" spans="1:16">
      <c r="A9" s="4" t="s">
        <v>305</v>
      </c>
      <c r="B9" s="4" t="s">
        <v>306</v>
      </c>
      <c r="C9" s="4"/>
      <c r="D9" s="14" t="s">
        <v>307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4"/>
      <c r="B10" s="15" t="s">
        <v>308</v>
      </c>
      <c r="C10" s="1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36" customHeight="1" spans="1:16">
      <c r="A11" s="4"/>
      <c r="B11" s="15" t="s">
        <v>309</v>
      </c>
      <c r="C11" s="15"/>
      <c r="D11" s="4" t="s">
        <v>310</v>
      </c>
      <c r="E11" s="4"/>
      <c r="F11" s="4"/>
      <c r="G11" s="4"/>
      <c r="H11" s="4" t="s">
        <v>311</v>
      </c>
      <c r="I11" s="4"/>
      <c r="J11" s="4"/>
      <c r="K11" s="4"/>
      <c r="L11" s="4" t="s">
        <v>312</v>
      </c>
      <c r="M11" s="4"/>
      <c r="N11" s="4"/>
      <c r="O11" s="4"/>
      <c r="P11" s="4" t="s">
        <v>313</v>
      </c>
    </row>
    <row r="12" ht="36" customHeight="1" spans="1:16">
      <c r="A12" s="4"/>
      <c r="B12" s="16">
        <v>123</v>
      </c>
      <c r="C12" s="16"/>
      <c r="D12" s="6">
        <v>141</v>
      </c>
      <c r="E12" s="6"/>
      <c r="F12" s="6"/>
      <c r="G12" s="6"/>
      <c r="H12" s="6"/>
      <c r="I12" s="6"/>
      <c r="J12" s="6"/>
      <c r="K12" s="6"/>
      <c r="L12" s="6">
        <v>98</v>
      </c>
      <c r="M12" s="6"/>
      <c r="N12" s="6"/>
      <c r="O12" s="6"/>
      <c r="P12" s="6">
        <v>43</v>
      </c>
    </row>
    <row r="13" ht="36" customHeight="1" spans="1:16">
      <c r="A13" s="4" t="s">
        <v>314</v>
      </c>
      <c r="B13" s="12" t="s">
        <v>315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6" customHeight="1" spans="1:16">
      <c r="A14" s="4" t="s">
        <v>316</v>
      </c>
      <c r="B14" s="4" t="s">
        <v>317</v>
      </c>
      <c r="C14" s="4" t="s">
        <v>318</v>
      </c>
      <c r="D14" s="4"/>
      <c r="E14" s="4"/>
      <c r="F14" s="4"/>
      <c r="G14" s="4" t="s">
        <v>319</v>
      </c>
      <c r="H14" s="4"/>
      <c r="I14" s="4"/>
      <c r="J14" s="4"/>
      <c r="K14" s="4" t="s">
        <v>320</v>
      </c>
      <c r="L14" s="4"/>
      <c r="M14" s="4"/>
      <c r="N14" s="4"/>
      <c r="O14" s="4" t="s">
        <v>321</v>
      </c>
      <c r="P14" s="4"/>
    </row>
    <row r="15" ht="36" customHeight="1" spans="1:16">
      <c r="A15" s="4"/>
      <c r="B15" s="7">
        <v>1278.56</v>
      </c>
      <c r="C15" s="7">
        <v>2503.13</v>
      </c>
      <c r="D15" s="7"/>
      <c r="E15" s="7"/>
      <c r="F15" s="7"/>
      <c r="G15" s="7">
        <v>2503.13</v>
      </c>
      <c r="H15" s="7"/>
      <c r="I15" s="7"/>
      <c r="J15" s="7"/>
      <c r="K15" s="23">
        <v>1</v>
      </c>
      <c r="L15" s="7"/>
      <c r="M15" s="7"/>
      <c r="N15" s="7"/>
      <c r="O15" s="7">
        <v>0</v>
      </c>
      <c r="P15" s="7"/>
    </row>
    <row r="16" ht="36" customHeight="1" spans="1:16">
      <c r="A16" s="4" t="s">
        <v>322</v>
      </c>
      <c r="B16" s="4" t="s">
        <v>323</v>
      </c>
      <c r="C16" s="4"/>
      <c r="D16" s="4"/>
      <c r="E16" s="4"/>
      <c r="F16" s="4"/>
      <c r="G16" s="4"/>
      <c r="H16" s="4"/>
      <c r="I16" s="4" t="s">
        <v>324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325</v>
      </c>
      <c r="C17" s="4"/>
      <c r="D17" s="4"/>
      <c r="E17" s="7">
        <v>1889.01</v>
      </c>
      <c r="F17" s="7"/>
      <c r="G17" s="7"/>
      <c r="H17" s="7"/>
      <c r="I17" s="4" t="s">
        <v>204</v>
      </c>
      <c r="J17" s="4"/>
      <c r="K17" s="4"/>
      <c r="L17" s="4"/>
      <c r="M17" s="4"/>
      <c r="N17" s="7">
        <v>1820.56</v>
      </c>
      <c r="O17" s="7"/>
      <c r="P17" s="7"/>
    </row>
    <row r="18" ht="36" customHeight="1" spans="1:16">
      <c r="A18" s="4"/>
      <c r="B18" s="4" t="s">
        <v>326</v>
      </c>
      <c r="C18" s="4"/>
      <c r="D18" s="4"/>
      <c r="E18" s="7"/>
      <c r="F18" s="7"/>
      <c r="G18" s="7"/>
      <c r="H18" s="7"/>
      <c r="I18" s="4" t="s">
        <v>205</v>
      </c>
      <c r="J18" s="4"/>
      <c r="K18" s="4"/>
      <c r="L18" s="4"/>
      <c r="M18" s="4"/>
      <c r="N18" s="7">
        <v>68.45</v>
      </c>
      <c r="O18" s="7"/>
      <c r="P18" s="7"/>
    </row>
    <row r="19" ht="36" customHeight="1" spans="1:16">
      <c r="A19" s="4"/>
      <c r="B19" s="4" t="s">
        <v>327</v>
      </c>
      <c r="C19" s="4"/>
      <c r="D19" s="4"/>
      <c r="E19" s="7"/>
      <c r="F19" s="7"/>
      <c r="G19" s="7"/>
      <c r="H19" s="7"/>
      <c r="I19" s="4" t="s">
        <v>328</v>
      </c>
      <c r="J19" s="4"/>
      <c r="K19" s="4"/>
      <c r="L19" s="4"/>
      <c r="M19" s="4"/>
      <c r="N19" s="7"/>
      <c r="O19" s="7"/>
      <c r="P19" s="7"/>
    </row>
    <row r="20" ht="36" customHeight="1" spans="1:16">
      <c r="A20" s="4"/>
      <c r="B20" s="4" t="s">
        <v>329</v>
      </c>
      <c r="C20" s="4"/>
      <c r="D20" s="4"/>
      <c r="E20" s="7">
        <v>1889.01</v>
      </c>
      <c r="F20" s="7"/>
      <c r="G20" s="7"/>
      <c r="H20" s="7"/>
      <c r="I20" s="4" t="s">
        <v>330</v>
      </c>
      <c r="J20" s="4"/>
      <c r="K20" s="4"/>
      <c r="L20" s="4"/>
      <c r="M20" s="4"/>
      <c r="N20" s="7">
        <v>1889.01</v>
      </c>
      <c r="O20" s="7"/>
      <c r="P20" s="7"/>
    </row>
    <row r="21" ht="36" customHeight="1" spans="1:16">
      <c r="A21" s="4" t="s">
        <v>331</v>
      </c>
      <c r="B21" s="11" t="s">
        <v>307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6" customHeight="1" spans="1:16">
      <c r="A22" s="17" t="s">
        <v>332</v>
      </c>
      <c r="B22" s="17" t="s">
        <v>333</v>
      </c>
      <c r="C22" s="17"/>
      <c r="D22" s="17" t="s">
        <v>334</v>
      </c>
      <c r="E22" s="17"/>
      <c r="F22" s="17"/>
      <c r="G22" s="17"/>
      <c r="H22" s="17"/>
      <c r="I22" s="17"/>
      <c r="J22" s="17"/>
      <c r="K22" s="17"/>
      <c r="L22" s="17"/>
      <c r="M22" s="17" t="s">
        <v>335</v>
      </c>
      <c r="N22" s="17"/>
      <c r="O22" s="17"/>
      <c r="P22" s="17"/>
    </row>
    <row r="23" ht="25" customHeight="1" spans="1:16">
      <c r="A23" s="18" t="s">
        <v>336</v>
      </c>
      <c r="B23" s="19" t="s">
        <v>337</v>
      </c>
      <c r="C23" s="20"/>
      <c r="D23" s="19" t="s">
        <v>338</v>
      </c>
      <c r="E23" s="20"/>
      <c r="F23" s="20"/>
      <c r="G23" s="20"/>
      <c r="H23" s="20"/>
      <c r="I23" s="20"/>
      <c r="J23" s="20"/>
      <c r="K23" s="20"/>
      <c r="L23" s="20"/>
      <c r="M23" s="19" t="s">
        <v>339</v>
      </c>
      <c r="N23" s="20"/>
      <c r="O23" s="20"/>
      <c r="P23" s="20"/>
    </row>
    <row r="24" ht="25" customHeight="1" spans="1:16">
      <c r="A24" s="21"/>
      <c r="B24" s="19" t="s">
        <v>340</v>
      </c>
      <c r="C24" s="20"/>
      <c r="D24" s="19" t="s">
        <v>341</v>
      </c>
      <c r="E24" s="20"/>
      <c r="F24" s="20"/>
      <c r="G24" s="20"/>
      <c r="H24" s="20"/>
      <c r="I24" s="20"/>
      <c r="J24" s="20"/>
      <c r="K24" s="20"/>
      <c r="L24" s="20"/>
      <c r="M24" s="19" t="s">
        <v>342</v>
      </c>
      <c r="N24" s="20"/>
      <c r="O24" s="20"/>
      <c r="P24" s="20"/>
    </row>
    <row r="25" ht="25" customHeight="1" spans="1:16">
      <c r="A25" s="22"/>
      <c r="B25" s="19" t="s">
        <v>343</v>
      </c>
      <c r="C25" s="20"/>
      <c r="D25" s="19" t="s">
        <v>344</v>
      </c>
      <c r="E25" s="20"/>
      <c r="F25" s="20"/>
      <c r="G25" s="20"/>
      <c r="H25" s="20"/>
      <c r="I25" s="20"/>
      <c r="J25" s="20"/>
      <c r="K25" s="20"/>
      <c r="L25" s="20"/>
      <c r="M25" s="19" t="s">
        <v>339</v>
      </c>
      <c r="N25" s="20"/>
      <c r="O25" s="20"/>
      <c r="P25" s="20"/>
    </row>
    <row r="26" ht="25" customHeight="1" spans="1:16">
      <c r="A26" s="19" t="s">
        <v>345</v>
      </c>
      <c r="B26" s="19" t="s">
        <v>346</v>
      </c>
      <c r="C26" s="20"/>
      <c r="D26" s="19" t="s">
        <v>347</v>
      </c>
      <c r="E26" s="20"/>
      <c r="F26" s="20"/>
      <c r="G26" s="20"/>
      <c r="H26" s="20"/>
      <c r="I26" s="20"/>
      <c r="J26" s="20"/>
      <c r="K26" s="20"/>
      <c r="L26" s="20"/>
      <c r="M26" s="19" t="s">
        <v>342</v>
      </c>
      <c r="N26" s="20"/>
      <c r="O26" s="20"/>
      <c r="P26" s="20"/>
    </row>
    <row r="27" ht="25" customHeight="1" spans="1:16">
      <c r="A27" s="19" t="s">
        <v>348</v>
      </c>
      <c r="B27" s="19" t="s">
        <v>349</v>
      </c>
      <c r="C27" s="20"/>
      <c r="D27" s="19" t="s">
        <v>350</v>
      </c>
      <c r="E27" s="20"/>
      <c r="F27" s="20"/>
      <c r="G27" s="20"/>
      <c r="H27" s="20"/>
      <c r="I27" s="20"/>
      <c r="J27" s="20"/>
      <c r="K27" s="20"/>
      <c r="L27" s="20"/>
      <c r="M27" s="19" t="s">
        <v>351</v>
      </c>
      <c r="N27" s="20"/>
      <c r="O27" s="20"/>
      <c r="P27" s="20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75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workbookViewId="0">
      <selection activeCell="H6" sqref="H6:K6"/>
    </sheetView>
  </sheetViews>
  <sheetFormatPr defaultColWidth="9" defaultRowHeight="13.5"/>
  <cols>
    <col min="1" max="16384" width="9" style="1"/>
  </cols>
  <sheetData>
    <row r="1" ht="18.75" spans="1:11">
      <c r="A1" s="2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293</v>
      </c>
    </row>
    <row r="3" ht="46" customHeight="1" spans="1:11">
      <c r="A3" s="4" t="s">
        <v>353</v>
      </c>
      <c r="B3" s="5"/>
      <c r="C3" s="6"/>
      <c r="D3" s="6"/>
      <c r="E3" s="6"/>
      <c r="F3" s="4" t="s">
        <v>354</v>
      </c>
      <c r="G3" s="4"/>
      <c r="H3" s="7"/>
      <c r="I3" s="7"/>
      <c r="J3" s="7"/>
      <c r="K3" s="7"/>
    </row>
    <row r="4" ht="46" customHeight="1" spans="1:11">
      <c r="A4" s="4" t="s">
        <v>355</v>
      </c>
      <c r="B4" s="6"/>
      <c r="C4" s="6"/>
      <c r="D4" s="6"/>
      <c r="E4" s="6"/>
      <c r="F4" s="4" t="s">
        <v>356</v>
      </c>
      <c r="G4" s="4"/>
      <c r="H4" s="7"/>
      <c r="I4" s="7"/>
      <c r="J4" s="7"/>
      <c r="K4" s="7"/>
    </row>
    <row r="5" ht="46" customHeight="1" spans="1:11">
      <c r="A5" s="4" t="s">
        <v>357</v>
      </c>
      <c r="B5" s="6"/>
      <c r="C5" s="6"/>
      <c r="D5" s="6"/>
      <c r="E5" s="6"/>
      <c r="F5" s="4" t="s">
        <v>358</v>
      </c>
      <c r="G5" s="4"/>
      <c r="H5" s="7"/>
      <c r="I5" s="7"/>
      <c r="J5" s="7"/>
      <c r="K5" s="7"/>
    </row>
    <row r="6" ht="46" customHeight="1" spans="1:11">
      <c r="A6" s="4" t="s">
        <v>359</v>
      </c>
      <c r="B6" s="6"/>
      <c r="C6" s="6"/>
      <c r="D6" s="6"/>
      <c r="E6" s="6"/>
      <c r="F6" s="4" t="s">
        <v>360</v>
      </c>
      <c r="G6" s="4"/>
      <c r="H6" s="7"/>
      <c r="I6" s="7"/>
      <c r="J6" s="7"/>
      <c r="K6" s="7"/>
    </row>
    <row r="7" ht="46" customHeight="1" spans="1:11">
      <c r="A7" s="4" t="s">
        <v>361</v>
      </c>
      <c r="B7" s="8" t="s">
        <v>362</v>
      </c>
      <c r="C7" s="7"/>
      <c r="D7" s="7"/>
      <c r="E7" s="8" t="s">
        <v>363</v>
      </c>
      <c r="F7" s="8"/>
      <c r="G7" s="7"/>
      <c r="H7" s="7"/>
      <c r="I7" s="8" t="s">
        <v>364</v>
      </c>
      <c r="J7" s="8"/>
      <c r="K7" s="7"/>
    </row>
    <row r="8" ht="46" customHeight="1" spans="1:11">
      <c r="A8" s="4" t="s">
        <v>365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6" customHeight="1" spans="1:11">
      <c r="A9" s="4" t="s">
        <v>332</v>
      </c>
      <c r="B9" s="4" t="s">
        <v>333</v>
      </c>
      <c r="C9" s="4"/>
      <c r="D9" s="4" t="s">
        <v>334</v>
      </c>
      <c r="E9" s="4"/>
      <c r="F9" s="4"/>
      <c r="G9" s="4"/>
      <c r="H9" s="4"/>
      <c r="I9" s="4"/>
      <c r="J9" s="4" t="s">
        <v>366</v>
      </c>
      <c r="K9" s="4"/>
    </row>
    <row r="10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云海天涯</cp:lastModifiedBy>
  <dcterms:created xsi:type="dcterms:W3CDTF">2023-01-31T08:53:00Z</dcterms:created>
  <dcterms:modified xsi:type="dcterms:W3CDTF">2023-04-07T02:47:24Z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54C80BC5E32D4B2596A6365A6DA0E22A</vt:lpwstr>
  </property>
</Properties>
</file>