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<sst xmlns="http://schemas.openxmlformats.org/spreadsheetml/2006/main" count="373" uniqueCount="281">
  <si>
    <t>单位代码：</t>
  </si>
  <si>
    <t>单位名称：</t>
  </si>
  <si>
    <t>宁县中村镇人民政府</t>
  </si>
  <si>
    <t>部门预算公开表</t>
  </si>
  <si>
    <t xml:space="preserve">     </t>
  </si>
  <si>
    <t>编制日期：</t>
  </si>
  <si>
    <t>部门领导：</t>
  </si>
  <si>
    <t>高永成</t>
  </si>
  <si>
    <t>财务负责人：王成涛</t>
  </si>
  <si>
    <t>制表人：</t>
  </si>
  <si>
    <t>尚文涛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</si>
  <si>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</si>
  <si>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</si>
  <si>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</si>
  <si>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</si>
  <si>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</si>
  <si>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</si>
  <si>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</si>
  <si>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</si>
  <si>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</si>
  <si>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</si>
  <si>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</si>
  <si>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</si>
  <si>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</si>
  <si>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</si>
  <si>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</si>
  <si>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</si>
  <si>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</si>
  <si>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</si>
  <si>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</si>
  <si>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</si>
  <si>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</si>
  <si>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</si>
  <si>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</si>
  <si>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</si>
  <si>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</si>
  <si>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</si>
  <si>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</si>
  <si>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</si>
  <si>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</si>
  <si>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</si>
  <si>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</si>
  <si>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</si>
  <si>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</si>
  <si>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</si>
  <si>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</si>
  <si>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</si>
  <si>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</si>
  <si>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</si>
  <si>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</si>
  <si>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</si>
  <si>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</si>
  <si>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</si>
  <si>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</si>
  <si>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</si>
  <si>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</si>
  <si>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</si>
  <si>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</si>
  <si>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</si>
  <si>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</si>
  <si>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</si>
  <si>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</si>
  <si>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</si>
  <si>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</si>
  <si>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</si>
  <si>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</si>
  <si>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</si>
  <si>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</si>
  <si>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</si>
  <si>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</si>
  <si>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</si>
  <si>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</si>
  <si>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</si>
  <si>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</si>
  <si>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</si>
  <si>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</si>
  <si>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</si>
  <si>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</si>
  <si>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</si>
  <si>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</si>
  <si>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</si>
  <si>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</si>
  <si>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</si>
  <si>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</si>
  <si>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</si>
  <si>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</si>
  <si>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</si>
  <si>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</si>
  <si>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</si>
  <si>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</si>
  <si>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</si>
  <si>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</si>
  <si>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</si>
  <si>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</si>
  <si>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</si>
  <si>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</si>
  <si>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</si>
  <si>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</si>
  <si>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</si>
  <si>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</si>
  <si>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</si>
  <si>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</si>
  <si>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</si>
  <si>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</si>
  <si>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</si>
  <si>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</si>
  <si>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</si>
  <si>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</si>
  <si>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</si>
  <si>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</si>
  <si>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</si>
  <si>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</si>
  <si>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</si>
  <si>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</si>
  <si>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</si>
  <si>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</si>
  <si>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</si>
  <si>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</si>
  <si>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</si>
  <si>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</si>
  <si>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20199-其他一般公共服务支出</t>
  </si>
  <si>
    <t>2019999-其他一般公共服务支出</t>
  </si>
  <si>
    <t>208-社会保障和就业支出</t>
  </si>
  <si>
    <t>20805-行政事业单位养老支出</t>
  </si>
  <si>
    <t>2080501-行政单位离退休</t>
  </si>
  <si>
    <t>102310.00</t>
  </si>
  <si>
    <t>2080505-机关事业单位基本养老保险缴费支出</t>
  </si>
  <si>
    <t>731020.80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</si>
  <si>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</si>
  <si>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</si>
  <si>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</si>
  <si>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</si>
  <si>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</si>
  <si>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212-城乡社区支出</t>
  </si>
  <si>
    <t>21208-国有土地使用权出让收入安排的支出</t>
  </si>
  <si>
    <t>2120804-农村基础设施建设支出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</si>
  <si>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</si>
  <si>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</si>
  <si>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</si>
  <si>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</si>
  <si>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</si>
  <si>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</si>
  <si>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</si>
  <si>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</si>
  <si>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</si>
  <si>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</si>
  <si>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</si>
  <si>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</si>
  <si>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</si>
  <si>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</si>
  <si>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</si>
  <si>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</si>
  <si>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</si>
  <si>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</si>
  <si>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</si>
  <si>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</si>
  <si>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</si>
  <si>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</si>
  <si>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</si>
  <si>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</si>
  <si>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</si>
  <si>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</si>
  <si>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</si>
  <si>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</si>
  <si>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</si>
  <si>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</si>
  <si>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</si>
  <si>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</si>
  <si>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</si>
  <si>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</si>
  <si>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</si>
  <si>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</si>
  <si>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</si>
  <si>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</si>
  <si>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</si>
  <si>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</si>
  <si>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</si>
  <si>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</si>
  <si>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</si>
  <si>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</si>
  <si>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</si>
  <si>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</si>
  <si>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一般公共服务支出</t>
  </si>
  <si>
    <t>政府办公厅（室）及相关机构事务</t>
  </si>
  <si>
    <t>行政运行</t>
  </si>
  <si>
    <t>20199</t>
  </si>
  <si>
    <t>其他一般公共服务支出</t>
  </si>
  <si>
    <t>2019999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</si>
  <si>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</si>
  <si>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</si>
  <si>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</si>
  <si>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</si>
  <si>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</si>
  <si>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</si>
  <si>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</si>
  <si>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</si>
  <si>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</si>
  <si>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</si>
  <si>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</si>
  <si>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</si>
  <si>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</si>
  <si>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</si>
  <si>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</si>
  <si>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</si>
  <si>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</si>
  <si>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</si>
  <si>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</si>
  <si>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</si>
  <si>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</si>
  <si>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</si>
  <si>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</si>
  <si>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</si>
  <si>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</si>
  <si>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</si>
  <si>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</si>
  <si>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</si>
  <si>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</si>
  <si>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</si>
  <si>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</si>
  <si>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</si>
  <si>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</si>
  <si>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</si>
  <si>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</si>
  <si>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</si>
  <si>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</si>
  <si>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</si>
  <si>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</si>
  <si>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</si>
  <si>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</si>
  <si>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</si>
  <si>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</si>
  <si>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</si>
  <si>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</si>
  <si>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</si>
  <si>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</si>
  <si>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</si>
  <si>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</si>
  <si>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</si>
  <si>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</si>
  <si>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</si>
  <si>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</si>
  <si>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</si>
  <si>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</si>
  <si>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</si>
  <si>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</si>
  <si>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</si>
  <si>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其他交通费用（车补）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</si>
  <si>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</si>
  <si>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</si>
  <si>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</si>
  <si>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</si>
  <si>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</si>
  <si>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</si>
  <si>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</si>
  <si>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</si>
  <si>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</si>
  <si>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</si>
  <si>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</si>
  <si>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</si>
  <si>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</si>
  <si>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</si>
  <si>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</si>
  <si>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</si>
  <si>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</si>
  <si>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</si>
  <si>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</si>
  <si>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</si>
  <si>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</si>
  <si>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</si>
  <si>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</si>
  <si>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2021年国有土地出让收入专项扶持项目补助资金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</si>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</sst>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&quot;年&quot;m&quot;月&quot;d&quot;日&quot;;@"/>
  </numFmts>
  <fonts count="6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0"/>
      <name val="Hiragino Sans GB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4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9" borderId="5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8" applyNumberFormat="0" applyAlignment="0" applyProtection="0">
      <alignment vertical="center"/>
    </xf>
    <xf numFmtId="0" fontId="53" fillId="13" borderId="4" applyNumberFormat="0" applyAlignment="0" applyProtection="0">
      <alignment vertical="center"/>
    </xf>
    <xf numFmtId="0" fontId="54" fillId="14" borderId="9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0" fillId="0" borderId="0"/>
    <xf numFmtId="0" fontId="59" fillId="0" borderId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177" fontId="14" fillId="0" borderId="1" xfId="0" applyNumberFormat="1" applyFont="1" applyFill="1" applyBorder="1" applyAlignment="1" applyProtection="1">
      <alignment horizontal="right" vertical="center"/>
    </xf>
    <xf numFmtId="49" fontId="25" fillId="0" borderId="1" xfId="5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7" fontId="7" fillId="0" borderId="0" xfId="0" applyNumberFormat="1" applyFont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49" fontId="31" fillId="0" borderId="1" xfId="5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9" sqref="G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3.125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7">
        <v>502001</v>
      </c>
      <c r="D3" s="11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8" t="s">
        <v>3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9" t="s">
        <v>5</v>
      </c>
      <c r="G10" s="120">
        <v>45351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1" t="s">
        <v>6</v>
      </c>
      <c r="C12" s="122" t="s">
        <v>7</v>
      </c>
      <c r="D12" s="12"/>
      <c r="E12" s="123" t="s">
        <v>8</v>
      </c>
      <c r="F12" s="123"/>
      <c r="G12" s="12"/>
      <c r="H12" s="121" t="s">
        <v>9</v>
      </c>
      <c r="I12" s="122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E12:F12"/>
  </mergeCells>
  <printOptions horizontalCentered="1" verticalCentered="1"/>
  <pageMargins left="0.0777777777777778" right="0.0777777777777778" top="0.0777777777777778" bottom="0.07777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4" sqref="B2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3" t="s">
        <v>12</v>
      </c>
      <c r="C2" s="113"/>
    </row>
    <row r="3" ht="29.35" customHeight="1" spans="1:3">
      <c r="A3" s="114"/>
      <c r="B3" s="115" t="s">
        <v>13</v>
      </c>
      <c r="C3" s="115" t="s">
        <v>14</v>
      </c>
    </row>
    <row r="4" ht="28.45" customHeight="1" spans="1:3">
      <c r="A4" s="105"/>
      <c r="B4" s="116" t="s">
        <v>15</v>
      </c>
      <c r="C4" s="88" t="s">
        <v>16</v>
      </c>
    </row>
    <row r="5" ht="28.45" customHeight="1" spans="1:3">
      <c r="A5" s="105"/>
      <c r="B5" s="116" t="s">
        <v>17</v>
      </c>
      <c r="C5" s="88" t="s">
        <v>18</v>
      </c>
    </row>
    <row r="6" ht="28.45" customHeight="1" spans="1:3">
      <c r="A6" s="105"/>
      <c r="B6" s="116" t="s">
        <v>19</v>
      </c>
      <c r="C6" s="88" t="s">
        <v>20</v>
      </c>
    </row>
    <row r="7" ht="28.45" customHeight="1" spans="1:3">
      <c r="A7" s="105"/>
      <c r="B7" s="116" t="s">
        <v>21</v>
      </c>
      <c r="C7" s="88"/>
    </row>
    <row r="8" ht="28.45" customHeight="1" spans="1:3">
      <c r="A8" s="105"/>
      <c r="B8" s="116" t="s">
        <v>22</v>
      </c>
      <c r="C8" s="88" t="s">
        <v>23</v>
      </c>
    </row>
    <row r="9" ht="28.45" customHeight="1" spans="1:3">
      <c r="A9" s="105"/>
      <c r="B9" s="116" t="s">
        <v>24</v>
      </c>
      <c r="C9" s="88" t="s">
        <v>25</v>
      </c>
    </row>
    <row r="10" ht="28.45" customHeight="1" spans="1:3">
      <c r="A10" s="105"/>
      <c r="B10" s="116" t="s">
        <v>26</v>
      </c>
      <c r="C10" s="88" t="s">
        <v>27</v>
      </c>
    </row>
    <row r="11" ht="28.45" customHeight="1" spans="1:3">
      <c r="A11" s="105"/>
      <c r="B11" s="116" t="s">
        <v>28</v>
      </c>
      <c r="C11" s="88" t="s">
        <v>29</v>
      </c>
    </row>
    <row r="12" ht="28.45" customHeight="1" spans="1:3">
      <c r="A12" s="105"/>
      <c r="B12" s="116" t="s">
        <v>30</v>
      </c>
      <c r="C12" s="88"/>
    </row>
    <row r="13" ht="28.45" customHeight="1" spans="1:3">
      <c r="A13" s="10"/>
      <c r="B13" s="116" t="s">
        <v>31</v>
      </c>
      <c r="C13" s="88"/>
    </row>
    <row r="14" ht="28.45" customHeight="1" spans="1:3">
      <c r="A14" s="10"/>
      <c r="B14" s="116" t="s">
        <v>32</v>
      </c>
      <c r="C14" s="88" t="s">
        <v>16</v>
      </c>
    </row>
    <row r="15" ht="36" customHeight="1" spans="2:3">
      <c r="B15" s="116" t="s">
        <v>33</v>
      </c>
      <c r="C15" s="37"/>
    </row>
  </sheetData>
  <mergeCells count="1">
    <mergeCell ref="B2:C2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13" sqref="C13"/>
    </sheetView>
  </sheetViews>
  <sheetFormatPr defaultColWidth="10" defaultRowHeight="13.5" outlineLevelCol="3"/>
  <cols>
    <col min="1" max="1" width="27.875" customWidth="1"/>
    <col min="2" max="2" width="14.375" customWidth="1"/>
    <col min="3" max="3" width="31.875" customWidth="1"/>
    <col min="4" max="4" width="13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05"/>
      <c r="B3" s="105"/>
      <c r="C3" s="105"/>
      <c r="D3" s="106" t="s">
        <v>35</v>
      </c>
    </row>
    <row r="4" ht="18" customHeight="1" spans="1:4">
      <c r="A4" s="71" t="s">
        <v>36</v>
      </c>
      <c r="B4" s="71"/>
      <c r="C4" s="71" t="s">
        <v>37</v>
      </c>
      <c r="D4" s="71"/>
    </row>
    <row r="5" ht="18" customHeight="1" spans="1:4">
      <c r="A5" s="71" t="s">
        <v>38</v>
      </c>
      <c r="B5" s="71" t="s">
        <v>39</v>
      </c>
      <c r="C5" s="71" t="s">
        <v>38</v>
      </c>
      <c r="D5" s="71" t="s">
        <v>39</v>
      </c>
    </row>
    <row r="6" ht="18" customHeight="1" spans="1:4">
      <c r="A6" s="107" t="s">
        <v>40</v>
      </c>
      <c r="B6" s="78">
        <v>11545260.65</v>
      </c>
      <c r="C6" s="107" t="s">
        <v>41</v>
      </c>
      <c r="D6" s="78">
        <v>10119035.6</v>
      </c>
    </row>
    <row r="7" ht="18" customHeight="1" spans="1:4">
      <c r="A7" s="107" t="s">
        <v>42</v>
      </c>
      <c r="B7" s="78"/>
      <c r="C7" s="107" t="s">
        <v>43</v>
      </c>
      <c r="D7" s="108"/>
    </row>
    <row r="8" ht="18" customHeight="1" spans="1:4">
      <c r="A8" s="107" t="s">
        <v>44</v>
      </c>
      <c r="B8" s="78"/>
      <c r="C8" s="107" t="s">
        <v>45</v>
      </c>
      <c r="D8" s="108"/>
    </row>
    <row r="9" ht="18" customHeight="1" spans="1:4">
      <c r="A9" s="107" t="s">
        <v>46</v>
      </c>
      <c r="B9" s="78"/>
      <c r="C9" s="107" t="s">
        <v>47</v>
      </c>
      <c r="D9" s="108"/>
    </row>
    <row r="10" ht="18" customHeight="1" spans="1:4">
      <c r="A10" s="107" t="s">
        <v>48</v>
      </c>
      <c r="B10" s="78"/>
      <c r="C10" s="107" t="s">
        <v>49</v>
      </c>
      <c r="D10" s="108"/>
    </row>
    <row r="11" ht="18" customHeight="1" spans="1:4">
      <c r="A11" s="107" t="s">
        <v>50</v>
      </c>
      <c r="B11" s="78"/>
      <c r="C11" s="107" t="s">
        <v>51</v>
      </c>
      <c r="D11" s="108"/>
    </row>
    <row r="12" ht="18" customHeight="1" spans="1:4">
      <c r="A12" s="107" t="s">
        <v>52</v>
      </c>
      <c r="B12" s="78"/>
      <c r="C12" s="107" t="s">
        <v>53</v>
      </c>
      <c r="D12" s="108"/>
    </row>
    <row r="13" ht="18" customHeight="1" spans="1:4">
      <c r="A13" s="107" t="s">
        <v>54</v>
      </c>
      <c r="B13" s="78"/>
      <c r="C13" s="107" t="s">
        <v>55</v>
      </c>
      <c r="D13" s="108">
        <v>886552.77</v>
      </c>
    </row>
    <row r="14" ht="18" customHeight="1" spans="1:4">
      <c r="A14" s="107" t="s">
        <v>56</v>
      </c>
      <c r="B14" s="78"/>
      <c r="C14" s="107" t="s">
        <v>57</v>
      </c>
      <c r="D14" s="108"/>
    </row>
    <row r="15" ht="18" customHeight="1" spans="1:4">
      <c r="A15" s="107"/>
      <c r="B15" s="109"/>
      <c r="C15" s="107" t="s">
        <v>58</v>
      </c>
      <c r="D15" s="108">
        <v>539672.28</v>
      </c>
    </row>
    <row r="16" ht="18" customHeight="1" spans="1:4">
      <c r="A16" s="107"/>
      <c r="B16" s="109"/>
      <c r="C16" s="107" t="s">
        <v>59</v>
      </c>
      <c r="D16" s="108"/>
    </row>
    <row r="17" ht="18" customHeight="1" spans="1:4">
      <c r="A17" s="107"/>
      <c r="B17" s="109"/>
      <c r="C17" s="107" t="s">
        <v>60</v>
      </c>
      <c r="D17" s="110">
        <v>12294</v>
      </c>
    </row>
    <row r="18" ht="18" customHeight="1" spans="1:4">
      <c r="A18" s="107"/>
      <c r="B18" s="109"/>
      <c r="C18" s="107" t="s">
        <v>61</v>
      </c>
      <c r="D18" s="108"/>
    </row>
    <row r="19" ht="18" customHeight="1" spans="1:4">
      <c r="A19" s="107"/>
      <c r="B19" s="109"/>
      <c r="C19" s="107" t="s">
        <v>62</v>
      </c>
      <c r="D19" s="108"/>
    </row>
    <row r="20" ht="18" customHeight="1" spans="1:4">
      <c r="A20" s="111"/>
      <c r="B20" s="112"/>
      <c r="C20" s="107" t="s">
        <v>63</v>
      </c>
      <c r="D20" s="108"/>
    </row>
    <row r="21" ht="18" customHeight="1" spans="1:4">
      <c r="A21" s="111"/>
      <c r="B21" s="112"/>
      <c r="C21" s="107" t="s">
        <v>64</v>
      </c>
      <c r="D21" s="108"/>
    </row>
    <row r="22" ht="18" customHeight="1" spans="1:4">
      <c r="A22" s="111"/>
      <c r="B22" s="112"/>
      <c r="C22" s="107" t="s">
        <v>65</v>
      </c>
      <c r="D22" s="108"/>
    </row>
    <row r="23" ht="18" customHeight="1" spans="1:4">
      <c r="A23" s="111"/>
      <c r="B23" s="112"/>
      <c r="C23" s="107" t="s">
        <v>66</v>
      </c>
      <c r="D23" s="108"/>
    </row>
    <row r="24" ht="18" customHeight="1" spans="1:4">
      <c r="A24" s="111"/>
      <c r="B24" s="112"/>
      <c r="C24" s="107" t="s">
        <v>67</v>
      </c>
      <c r="D24" s="108"/>
    </row>
    <row r="25" ht="18" customHeight="1" spans="1:4">
      <c r="A25" s="107"/>
      <c r="B25" s="109"/>
      <c r="C25" s="107" t="s">
        <v>68</v>
      </c>
      <c r="D25" s="108"/>
    </row>
    <row r="26" ht="18" customHeight="1" spans="1:4">
      <c r="A26" s="107"/>
      <c r="B26" s="109"/>
      <c r="C26" s="107" t="s">
        <v>69</v>
      </c>
      <c r="D26" s="108"/>
    </row>
    <row r="27" ht="18" customHeight="1" spans="1:4">
      <c r="A27" s="107"/>
      <c r="B27" s="109"/>
      <c r="C27" s="107" t="s">
        <v>70</v>
      </c>
      <c r="D27" s="108"/>
    </row>
    <row r="28" ht="18" customHeight="1" spans="1:4">
      <c r="A28" s="111"/>
      <c r="B28" s="112"/>
      <c r="C28" s="107" t="s">
        <v>71</v>
      </c>
      <c r="D28" s="108"/>
    </row>
    <row r="29" ht="18" customHeight="1" spans="1:4">
      <c r="A29" s="111"/>
      <c r="B29" s="112"/>
      <c r="C29" s="107" t="s">
        <v>72</v>
      </c>
      <c r="D29" s="108"/>
    </row>
    <row r="30" ht="18" customHeight="1" spans="1:4">
      <c r="A30" s="111"/>
      <c r="B30" s="112"/>
      <c r="C30" s="107" t="s">
        <v>73</v>
      </c>
      <c r="D30" s="108"/>
    </row>
    <row r="31" ht="18" customHeight="1" spans="1:4">
      <c r="A31" s="111"/>
      <c r="B31" s="112"/>
      <c r="C31" s="107" t="s">
        <v>74</v>
      </c>
      <c r="D31" s="108"/>
    </row>
    <row r="32" ht="18" customHeight="1" spans="1:4">
      <c r="A32" s="111"/>
      <c r="B32" s="112"/>
      <c r="C32" s="107" t="s">
        <v>75</v>
      </c>
      <c r="D32" s="108"/>
    </row>
    <row r="33" ht="18" customHeight="1" spans="1:4">
      <c r="A33" s="107"/>
      <c r="B33" s="107"/>
      <c r="C33" s="107" t="s">
        <v>76</v>
      </c>
      <c r="D33" s="108"/>
    </row>
    <row r="34" ht="18" customHeight="1" spans="1:4">
      <c r="A34" s="107"/>
      <c r="B34" s="107"/>
      <c r="C34" s="107" t="s">
        <v>77</v>
      </c>
      <c r="D34" s="108"/>
    </row>
    <row r="35" ht="18" customHeight="1" spans="1:4">
      <c r="A35" s="107"/>
      <c r="B35" s="107"/>
      <c r="C35" s="107" t="s">
        <v>78</v>
      </c>
      <c r="D35" s="108"/>
    </row>
    <row r="36" ht="18" customHeight="1" spans="1:4">
      <c r="A36" s="111" t="s">
        <v>79</v>
      </c>
      <c r="B36" s="112">
        <f>SUM(B6:B14)</f>
        <v>11545260.65</v>
      </c>
      <c r="C36" s="111" t="s">
        <v>80</v>
      </c>
      <c r="D36" s="112">
        <f>SUM(D6:D35)</f>
        <v>11557554.65</v>
      </c>
    </row>
    <row r="37" ht="18" customHeight="1" spans="1:4">
      <c r="A37" s="111" t="s">
        <v>81</v>
      </c>
      <c r="B37" s="112">
        <v>12294</v>
      </c>
      <c r="C37" s="111" t="s">
        <v>82</v>
      </c>
      <c r="D37" s="112"/>
    </row>
    <row r="38" ht="18" customHeight="1" spans="1:4">
      <c r="A38" s="111" t="s">
        <v>83</v>
      </c>
      <c r="B38" s="109"/>
      <c r="C38" s="107"/>
      <c r="D38" s="109"/>
    </row>
    <row r="39" ht="18" customHeight="1" spans="1:4">
      <c r="A39" s="111" t="s">
        <v>84</v>
      </c>
      <c r="B39" s="112">
        <f>B36+B37</f>
        <v>11557554.65</v>
      </c>
      <c r="C39" s="111" t="s">
        <v>85</v>
      </c>
      <c r="D39" s="112">
        <f>D36+D37</f>
        <v>11557554.65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32" sqref="A32"/>
    </sheetView>
  </sheetViews>
  <sheetFormatPr defaultColWidth="7.875" defaultRowHeight="12.75" customHeight="1" outlineLevelCol="2"/>
  <cols>
    <col min="1" max="1" width="42.375" style="18" customWidth="1"/>
    <col min="2" max="2" width="39.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97"/>
      <c r="B3" s="21" t="s">
        <v>35</v>
      </c>
    </row>
    <row r="4" ht="24" customHeight="1" spans="1:2">
      <c r="A4" s="30" t="s">
        <v>38</v>
      </c>
      <c r="B4" s="30" t="s">
        <v>39</v>
      </c>
    </row>
    <row r="5" s="17" customFormat="1" ht="21" customHeight="1" spans="1:3">
      <c r="A5" s="98" t="s">
        <v>87</v>
      </c>
      <c r="B5" s="78">
        <v>11545260.65</v>
      </c>
      <c r="C5" s="18"/>
    </row>
    <row r="6" s="17" customFormat="1" ht="21" customHeight="1" spans="1:3">
      <c r="A6" s="99" t="s">
        <v>88</v>
      </c>
      <c r="B6" s="78">
        <v>10845260.65</v>
      </c>
      <c r="C6" s="18"/>
    </row>
    <row r="7" s="17" customFormat="1" ht="21" customHeight="1" spans="1:3">
      <c r="A7" s="99" t="s">
        <v>89</v>
      </c>
      <c r="B7" s="100">
        <v>700000</v>
      </c>
      <c r="C7" s="18"/>
    </row>
    <row r="8" s="17" customFormat="1" ht="21" customHeight="1" spans="1:3">
      <c r="A8" s="98" t="s">
        <v>90</v>
      </c>
      <c r="B8" s="100">
        <f>B9+B10</f>
        <v>12294</v>
      </c>
      <c r="C8" s="18"/>
    </row>
    <row r="9" s="17" customFormat="1" ht="21" customHeight="1" spans="1:3">
      <c r="A9" s="99" t="s">
        <v>88</v>
      </c>
      <c r="B9" s="100">
        <v>12294</v>
      </c>
      <c r="C9" s="18"/>
    </row>
    <row r="10" s="17" customFormat="1" ht="21" customHeight="1" spans="1:3">
      <c r="A10" s="99" t="s">
        <v>89</v>
      </c>
      <c r="B10" s="100"/>
      <c r="C10" s="18"/>
    </row>
    <row r="11" s="17" customFormat="1" ht="21" customHeight="1" spans="1:3">
      <c r="A11" s="98" t="s">
        <v>91</v>
      </c>
      <c r="B11" s="100"/>
      <c r="C11" s="18"/>
    </row>
    <row r="12" s="17" customFormat="1" ht="21" customHeight="1" spans="1:3">
      <c r="A12" s="99" t="s">
        <v>88</v>
      </c>
      <c r="B12" s="100"/>
      <c r="C12" s="18"/>
    </row>
    <row r="13" s="17" customFormat="1" ht="21" customHeight="1" spans="1:3">
      <c r="A13" s="99" t="s">
        <v>89</v>
      </c>
      <c r="B13" s="100"/>
      <c r="C13" s="18"/>
    </row>
    <row r="14" s="17" customFormat="1" ht="21" customHeight="1" spans="1:3">
      <c r="A14" s="101" t="s">
        <v>92</v>
      </c>
      <c r="B14" s="100">
        <f>SUM(B15:B17)</f>
        <v>0</v>
      </c>
      <c r="C14" s="18"/>
    </row>
    <row r="15" s="17" customFormat="1" ht="21" customHeight="1" spans="1:3">
      <c r="A15" s="99" t="s">
        <v>93</v>
      </c>
      <c r="B15" s="100"/>
      <c r="C15" s="18"/>
    </row>
    <row r="16" s="17" customFormat="1" ht="21" customHeight="1" spans="1:3">
      <c r="A16" s="99" t="s">
        <v>94</v>
      </c>
      <c r="B16" s="100"/>
      <c r="C16" s="18"/>
    </row>
    <row r="17" s="17" customFormat="1" ht="21" customHeight="1" spans="1:3">
      <c r="A17" s="99" t="s">
        <v>95</v>
      </c>
      <c r="B17" s="100"/>
      <c r="C17" s="18"/>
    </row>
    <row r="18" s="17" customFormat="1" ht="21" customHeight="1" spans="1:3">
      <c r="A18" s="101" t="s">
        <v>96</v>
      </c>
      <c r="B18" s="100"/>
      <c r="C18" s="18"/>
    </row>
    <row r="19" s="17" customFormat="1" ht="21" customHeight="1" spans="1:3">
      <c r="A19" s="101" t="s">
        <v>97</v>
      </c>
      <c r="B19" s="100"/>
      <c r="C19" s="18"/>
    </row>
    <row r="20" s="17" customFormat="1" ht="21" customHeight="1" spans="1:3">
      <c r="A20" s="101" t="s">
        <v>98</v>
      </c>
      <c r="B20" s="100"/>
      <c r="C20" s="18"/>
    </row>
    <row r="21" s="17" customFormat="1" ht="21" customHeight="1" spans="1:3">
      <c r="A21" s="101" t="s">
        <v>99</v>
      </c>
      <c r="B21" s="100"/>
      <c r="C21" s="18"/>
    </row>
    <row r="22" s="17" customFormat="1" ht="21" customHeight="1" spans="1:3">
      <c r="A22" s="101" t="s">
        <v>100</v>
      </c>
      <c r="B22" s="102">
        <f>B23+B26+B29+B30</f>
        <v>0</v>
      </c>
      <c r="C22" s="18"/>
    </row>
    <row r="23" s="17" customFormat="1" ht="21" customHeight="1" spans="1:3">
      <c r="A23" s="99" t="s">
        <v>101</v>
      </c>
      <c r="B23" s="102">
        <f>B24+B25</f>
        <v>0</v>
      </c>
      <c r="C23" s="18"/>
    </row>
    <row r="24" s="17" customFormat="1" ht="21" customHeight="1" spans="1:3">
      <c r="A24" s="99" t="s">
        <v>102</v>
      </c>
      <c r="B24" s="102"/>
      <c r="C24" s="18"/>
    </row>
    <row r="25" s="17" customFormat="1" ht="21" customHeight="1" spans="1:3">
      <c r="A25" s="99" t="s">
        <v>103</v>
      </c>
      <c r="B25" s="102"/>
      <c r="C25" s="18"/>
    </row>
    <row r="26" s="17" customFormat="1" ht="21" customHeight="1" spans="1:3">
      <c r="A26" s="99" t="s">
        <v>104</v>
      </c>
      <c r="B26" s="102">
        <f>B27+B28</f>
        <v>0</v>
      </c>
      <c r="C26" s="18"/>
    </row>
    <row r="27" s="17" customFormat="1" ht="21" customHeight="1" spans="1:3">
      <c r="A27" s="99" t="s">
        <v>105</v>
      </c>
      <c r="B27" s="102"/>
      <c r="C27" s="18"/>
    </row>
    <row r="28" s="17" customFormat="1" ht="21" customHeight="1" spans="1:3">
      <c r="A28" s="99" t="s">
        <v>106</v>
      </c>
      <c r="B28" s="102"/>
      <c r="C28" s="18"/>
    </row>
    <row r="29" s="17" customFormat="1" ht="21" customHeight="1" spans="1:3">
      <c r="A29" s="99" t="s">
        <v>107</v>
      </c>
      <c r="B29" s="102"/>
      <c r="C29" s="18"/>
    </row>
    <row r="30" s="17" customFormat="1" ht="21" customHeight="1" spans="1:3">
      <c r="A30" s="99" t="s">
        <v>108</v>
      </c>
      <c r="B30" s="102"/>
      <c r="C30" s="18"/>
    </row>
    <row r="31" s="17" customFormat="1" ht="21" customHeight="1" spans="1:3">
      <c r="A31" s="103" t="s">
        <v>109</v>
      </c>
      <c r="B31" s="104">
        <f>B5+B8+B14+B18+B19+B20+B21+B22</f>
        <v>11557554.65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0" sqref="A10"/>
    </sheetView>
  </sheetViews>
  <sheetFormatPr defaultColWidth="10" defaultRowHeight="13.5" outlineLevelCol="4"/>
  <cols>
    <col min="1" max="1" width="37" customWidth="1"/>
    <col min="2" max="2" width="13.25" style="82" customWidth="1"/>
    <col min="3" max="3" width="13.7" customWidth="1"/>
    <col min="4" max="4" width="11.625" customWidth="1"/>
    <col min="5" max="5" width="11.125" customWidth="1"/>
  </cols>
  <sheetData>
    <row r="1" ht="14.3" customHeight="1" spans="1:5">
      <c r="A1" s="10"/>
      <c r="B1" s="83"/>
      <c r="C1" s="10"/>
      <c r="D1" s="10"/>
      <c r="E1" s="10"/>
    </row>
    <row r="2" ht="39.85" customHeight="1" spans="1:5">
      <c r="A2" s="11" t="s">
        <v>110</v>
      </c>
      <c r="B2" s="84"/>
      <c r="C2" s="11"/>
      <c r="D2" s="11"/>
      <c r="E2" s="11"/>
    </row>
    <row r="3" ht="22.75" customHeight="1" spans="1:5">
      <c r="A3" s="12"/>
      <c r="B3" s="85"/>
      <c r="C3" s="12"/>
      <c r="D3" s="12"/>
      <c r="E3" s="12" t="s">
        <v>35</v>
      </c>
    </row>
    <row r="4" ht="22.75" customHeight="1" spans="1:5">
      <c r="A4" s="86" t="s">
        <v>111</v>
      </c>
      <c r="B4" s="87" t="s">
        <v>112</v>
      </c>
      <c r="C4" s="86" t="s">
        <v>113</v>
      </c>
      <c r="D4" s="86" t="s">
        <v>114</v>
      </c>
      <c r="E4" s="86" t="s">
        <v>115</v>
      </c>
    </row>
    <row r="5" ht="24" customHeight="1" spans="1:5">
      <c r="A5" s="88" t="s">
        <v>116</v>
      </c>
      <c r="B5" s="58">
        <f>C5+D5+E5</f>
        <v>11557554.58</v>
      </c>
      <c r="C5" s="59">
        <v>10845260.58</v>
      </c>
      <c r="D5" s="60">
        <v>700000</v>
      </c>
      <c r="E5" s="60">
        <f>E6+E11+E17+E20</f>
        <v>12294</v>
      </c>
    </row>
    <row r="6" ht="24" customHeight="1" spans="1:5">
      <c r="A6" s="89" t="s">
        <v>117</v>
      </c>
      <c r="B6" s="60">
        <v>10119035.6</v>
      </c>
      <c r="C6" s="59">
        <v>9419035.6</v>
      </c>
      <c r="D6" s="60">
        <v>700000</v>
      </c>
      <c r="E6" s="59"/>
    </row>
    <row r="7" ht="24" customHeight="1" spans="1:5">
      <c r="A7" s="90" t="s">
        <v>118</v>
      </c>
      <c r="B7" s="63">
        <v>9419035.6</v>
      </c>
      <c r="C7" s="63">
        <v>9419035.6</v>
      </c>
      <c r="D7" s="63"/>
      <c r="E7" s="59"/>
    </row>
    <row r="8" ht="24" customHeight="1" spans="1:5">
      <c r="A8" s="90" t="s">
        <v>119</v>
      </c>
      <c r="B8" s="63">
        <v>9419035.6</v>
      </c>
      <c r="C8" s="63">
        <v>9419035.6</v>
      </c>
      <c r="D8" s="63"/>
      <c r="E8" s="91"/>
    </row>
    <row r="9" ht="24" customHeight="1" spans="1:5">
      <c r="A9" s="92" t="s">
        <v>120</v>
      </c>
      <c r="B9" s="63">
        <v>700000</v>
      </c>
      <c r="C9" s="37"/>
      <c r="D9" s="63">
        <v>700000</v>
      </c>
      <c r="E9" s="37"/>
    </row>
    <row r="10" ht="24" customHeight="1" spans="1:5">
      <c r="A10" s="92" t="s">
        <v>121</v>
      </c>
      <c r="B10" s="63">
        <v>700000</v>
      </c>
      <c r="C10" s="37"/>
      <c r="D10" s="63">
        <v>700000</v>
      </c>
      <c r="E10" s="37"/>
    </row>
    <row r="11" ht="24" customHeight="1" spans="1:5">
      <c r="A11" s="93" t="s">
        <v>122</v>
      </c>
      <c r="B11" s="66">
        <v>886552.7</v>
      </c>
      <c r="C11" s="66">
        <v>886552.7</v>
      </c>
      <c r="D11" s="63"/>
      <c r="E11" s="37"/>
    </row>
    <row r="12" ht="24" customHeight="1" spans="1:5">
      <c r="A12" s="94" t="s">
        <v>123</v>
      </c>
      <c r="B12" s="63">
        <v>833330.8</v>
      </c>
      <c r="C12" s="63">
        <v>833330.8</v>
      </c>
      <c r="D12" s="63"/>
      <c r="E12" s="37"/>
    </row>
    <row r="13" ht="24" customHeight="1" spans="1:5">
      <c r="A13" s="95" t="s">
        <v>124</v>
      </c>
      <c r="B13" s="63" t="s">
        <v>125</v>
      </c>
      <c r="C13" s="63" t="s">
        <v>125</v>
      </c>
      <c r="D13" s="63"/>
      <c r="E13" s="37"/>
    </row>
    <row r="14" ht="24" customHeight="1" spans="1:5">
      <c r="A14" s="94" t="s">
        <v>126</v>
      </c>
      <c r="B14" s="63" t="s">
        <v>127</v>
      </c>
      <c r="C14" s="63" t="s">
        <v>127</v>
      </c>
      <c r="D14" s="63"/>
      <c r="E14" s="37"/>
    </row>
    <row r="15" ht="24" customHeight="1" spans="1:5">
      <c r="A15" s="94" t="s">
        <v>128</v>
      </c>
      <c r="B15" s="63">
        <v>53221.97</v>
      </c>
      <c r="C15" s="63">
        <v>53221.97</v>
      </c>
      <c r="D15" s="63"/>
      <c r="E15" s="37"/>
    </row>
    <row r="16" ht="24" customHeight="1" spans="1:5">
      <c r="A16" s="94" t="s">
        <v>129</v>
      </c>
      <c r="B16" s="63">
        <v>53221.97</v>
      </c>
      <c r="C16" s="63">
        <v>53221.97</v>
      </c>
      <c r="D16" s="63"/>
      <c r="E16" s="37"/>
    </row>
    <row r="17" ht="24" customHeight="1" spans="1:5">
      <c r="A17" s="93" t="s">
        <v>130</v>
      </c>
      <c r="B17" s="60">
        <v>539672.28</v>
      </c>
      <c r="C17" s="60">
        <v>539672.28</v>
      </c>
      <c r="D17" s="63"/>
      <c r="E17" s="37"/>
    </row>
    <row r="18" ht="24" customHeight="1" spans="1:5">
      <c r="A18" s="94" t="s">
        <v>131</v>
      </c>
      <c r="B18" s="63">
        <v>539672.28</v>
      </c>
      <c r="C18" s="63">
        <v>539672.28</v>
      </c>
      <c r="D18" s="63"/>
      <c r="E18" s="37"/>
    </row>
    <row r="19" ht="24" customHeight="1" spans="1:5">
      <c r="A19" s="95" t="s">
        <v>132</v>
      </c>
      <c r="B19" s="63">
        <v>539672.28</v>
      </c>
      <c r="C19" s="63">
        <v>539672.28</v>
      </c>
      <c r="D19" s="63"/>
      <c r="E19" s="37"/>
    </row>
    <row r="20" ht="24" customHeight="1" spans="1:5">
      <c r="A20" s="96" t="s">
        <v>133</v>
      </c>
      <c r="B20" s="60">
        <f>SUM(C20:E20)</f>
        <v>12294</v>
      </c>
      <c r="C20" s="60"/>
      <c r="D20" s="60"/>
      <c r="E20" s="60">
        <f>E21</f>
        <v>12294</v>
      </c>
    </row>
    <row r="21" ht="24" customHeight="1" spans="1:5">
      <c r="A21" s="37" t="s">
        <v>134</v>
      </c>
      <c r="B21" s="63">
        <f>SUM(C21:E21)</f>
        <v>12294</v>
      </c>
      <c r="C21" s="63"/>
      <c r="D21" s="63"/>
      <c r="E21" s="63">
        <f>E22</f>
        <v>12294</v>
      </c>
    </row>
    <row r="22" ht="24" customHeight="1" spans="1:5">
      <c r="A22" s="37" t="s">
        <v>135</v>
      </c>
      <c r="B22" s="63">
        <f>SUM(C22:E22)</f>
        <v>12294</v>
      </c>
      <c r="C22" s="63"/>
      <c r="D22" s="63"/>
      <c r="E22" s="63">
        <v>12294</v>
      </c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3" sqref="B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7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35</v>
      </c>
      <c r="D3" s="46"/>
      <c r="E3" s="12"/>
      <c r="F3" s="12"/>
      <c r="G3" s="12"/>
    </row>
    <row r="4" ht="22.75" customHeight="1" spans="1:7">
      <c r="A4" s="71" t="s">
        <v>36</v>
      </c>
      <c r="B4" s="71"/>
      <c r="C4" s="71" t="s">
        <v>37</v>
      </c>
      <c r="D4" s="71"/>
      <c r="E4" s="12"/>
      <c r="F4" s="12"/>
      <c r="G4" s="12"/>
    </row>
    <row r="5" ht="22.75" customHeight="1" spans="1:7">
      <c r="A5" s="71" t="s">
        <v>38</v>
      </c>
      <c r="B5" s="71" t="s">
        <v>39</v>
      </c>
      <c r="C5" s="71" t="s">
        <v>38</v>
      </c>
      <c r="D5" s="71" t="s">
        <v>116</v>
      </c>
      <c r="E5" s="12"/>
      <c r="F5" s="12"/>
      <c r="G5" s="12"/>
    </row>
    <row r="6" ht="20" customHeight="1" spans="1:7">
      <c r="A6" s="15" t="s">
        <v>137</v>
      </c>
      <c r="B6" s="77">
        <f>B7+B8</f>
        <v>11557554.65</v>
      </c>
      <c r="C6" s="15" t="s">
        <v>138</v>
      </c>
      <c r="D6" s="77">
        <f>D7+D14+D16+D18</f>
        <v>11557554.65</v>
      </c>
      <c r="E6" s="12"/>
      <c r="F6" s="12"/>
      <c r="G6" s="12"/>
    </row>
    <row r="7" ht="20" customHeight="1" spans="1:7">
      <c r="A7" s="15" t="s">
        <v>139</v>
      </c>
      <c r="B7" s="78">
        <v>11545260.65</v>
      </c>
      <c r="C7" s="15" t="s">
        <v>140</v>
      </c>
      <c r="D7" s="78">
        <v>10119035.6</v>
      </c>
      <c r="E7" s="12"/>
      <c r="F7" s="12"/>
      <c r="G7" s="12"/>
    </row>
    <row r="8" ht="20" customHeight="1" spans="1:7">
      <c r="A8" s="15" t="s">
        <v>141</v>
      </c>
      <c r="B8" s="78">
        <v>12294</v>
      </c>
      <c r="C8" s="15" t="s">
        <v>142</v>
      </c>
      <c r="D8" s="78"/>
      <c r="E8" s="12"/>
      <c r="F8" s="12"/>
      <c r="G8" s="12"/>
    </row>
    <row r="9" ht="20" customHeight="1" spans="1:7">
      <c r="A9" s="15" t="s">
        <v>143</v>
      </c>
      <c r="B9" s="78"/>
      <c r="C9" s="15" t="s">
        <v>144</v>
      </c>
      <c r="D9" s="78"/>
      <c r="E9" s="12"/>
      <c r="F9" s="12"/>
      <c r="G9" s="12"/>
    </row>
    <row r="10" ht="20" customHeight="1" spans="1:7">
      <c r="A10" s="15"/>
      <c r="B10" s="79"/>
      <c r="C10" s="15" t="s">
        <v>145</v>
      </c>
      <c r="D10" s="78"/>
      <c r="E10" s="12"/>
      <c r="F10" s="12"/>
      <c r="G10" s="12"/>
    </row>
    <row r="11" ht="20" customHeight="1" spans="1:7">
      <c r="A11" s="15"/>
      <c r="B11" s="79"/>
      <c r="C11" s="15" t="s">
        <v>146</v>
      </c>
      <c r="D11" s="78"/>
      <c r="E11" s="12"/>
      <c r="F11" s="12"/>
      <c r="G11" s="12"/>
    </row>
    <row r="12" ht="20" customHeight="1" spans="1:7">
      <c r="A12" s="15"/>
      <c r="B12" s="79"/>
      <c r="C12" s="15" t="s">
        <v>147</v>
      </c>
      <c r="D12" s="78"/>
      <c r="E12" s="12"/>
      <c r="F12" s="12"/>
      <c r="G12" s="12"/>
    </row>
    <row r="13" ht="20" customHeight="1" spans="1:7">
      <c r="A13" s="42"/>
      <c r="B13" s="75"/>
      <c r="C13" s="15" t="s">
        <v>148</v>
      </c>
      <c r="D13" s="78"/>
      <c r="E13" s="12"/>
      <c r="F13" s="12"/>
      <c r="G13" s="12"/>
    </row>
    <row r="14" ht="20" customHeight="1" spans="1:7">
      <c r="A14" s="15"/>
      <c r="B14" s="79"/>
      <c r="C14" s="15" t="s">
        <v>149</v>
      </c>
      <c r="D14" s="78">
        <v>886552.77</v>
      </c>
      <c r="E14" s="12"/>
      <c r="F14" s="12"/>
      <c r="G14" s="45"/>
    </row>
    <row r="15" ht="20" customHeight="1" spans="1:7">
      <c r="A15" s="15"/>
      <c r="B15" s="79"/>
      <c r="C15" s="15" t="s">
        <v>150</v>
      </c>
      <c r="D15" s="78"/>
      <c r="E15" s="12"/>
      <c r="F15" s="12"/>
      <c r="G15" s="12"/>
    </row>
    <row r="16" ht="20" customHeight="1" spans="1:7">
      <c r="A16" s="15"/>
      <c r="B16" s="79"/>
      <c r="C16" s="15" t="s">
        <v>151</v>
      </c>
      <c r="D16" s="78">
        <v>539672.28</v>
      </c>
      <c r="E16" s="12"/>
      <c r="F16" s="12"/>
      <c r="G16" s="12"/>
    </row>
    <row r="17" ht="20" customHeight="1" spans="1:7">
      <c r="A17" s="15"/>
      <c r="B17" s="79"/>
      <c r="C17" s="15" t="s">
        <v>152</v>
      </c>
      <c r="D17" s="78"/>
      <c r="E17" s="12"/>
      <c r="F17" s="12"/>
      <c r="G17" s="12"/>
    </row>
    <row r="18" ht="20" customHeight="1" spans="1:7">
      <c r="A18" s="15"/>
      <c r="B18" s="79"/>
      <c r="C18" s="15" t="s">
        <v>153</v>
      </c>
      <c r="D18" s="78">
        <v>12294</v>
      </c>
      <c r="E18" s="12"/>
      <c r="F18" s="12"/>
      <c r="G18" s="12"/>
    </row>
    <row r="19" ht="20" customHeight="1" spans="1:7">
      <c r="A19" s="15"/>
      <c r="B19" s="15"/>
      <c r="C19" s="15" t="s">
        <v>154</v>
      </c>
      <c r="D19" s="78"/>
      <c r="E19" s="12"/>
      <c r="F19" s="12"/>
      <c r="G19" s="12"/>
    </row>
    <row r="20" ht="20" customHeight="1" spans="1:7">
      <c r="A20" s="15"/>
      <c r="B20" s="15"/>
      <c r="C20" s="15" t="s">
        <v>155</v>
      </c>
      <c r="D20" s="78"/>
      <c r="E20" s="12"/>
      <c r="F20" s="12"/>
      <c r="G20" s="12"/>
    </row>
    <row r="21" ht="20" customHeight="1" spans="1:7">
      <c r="A21" s="15"/>
      <c r="B21" s="15"/>
      <c r="C21" s="15" t="s">
        <v>156</v>
      </c>
      <c r="D21" s="78"/>
      <c r="E21" s="12"/>
      <c r="F21" s="12"/>
      <c r="G21" s="12"/>
    </row>
    <row r="22" ht="20" customHeight="1" spans="1:7">
      <c r="A22" s="15"/>
      <c r="B22" s="15"/>
      <c r="C22" s="15" t="s">
        <v>157</v>
      </c>
      <c r="D22" s="78"/>
      <c r="E22" s="12"/>
      <c r="F22" s="12"/>
      <c r="G22" s="12"/>
    </row>
    <row r="23" ht="20" customHeight="1" spans="1:7">
      <c r="A23" s="15"/>
      <c r="B23" s="15"/>
      <c r="C23" s="15" t="s">
        <v>158</v>
      </c>
      <c r="D23" s="78"/>
      <c r="E23" s="12"/>
      <c r="F23" s="12"/>
      <c r="G23" s="12"/>
    </row>
    <row r="24" ht="20" customHeight="1" spans="1:7">
      <c r="A24" s="15"/>
      <c r="B24" s="15"/>
      <c r="C24" s="15" t="s">
        <v>159</v>
      </c>
      <c r="D24" s="78"/>
      <c r="E24" s="12"/>
      <c r="F24" s="12"/>
      <c r="G24" s="12"/>
    </row>
    <row r="25" ht="20" customHeight="1" spans="1:7">
      <c r="A25" s="15"/>
      <c r="B25" s="15"/>
      <c r="C25" s="15" t="s">
        <v>160</v>
      </c>
      <c r="D25" s="78"/>
      <c r="E25" s="12"/>
      <c r="F25" s="12"/>
      <c r="G25" s="12"/>
    </row>
    <row r="26" ht="20" customHeight="1" spans="1:7">
      <c r="A26" s="15"/>
      <c r="B26" s="15"/>
      <c r="C26" s="15" t="s">
        <v>161</v>
      </c>
      <c r="D26" s="78"/>
      <c r="E26" s="12"/>
      <c r="F26" s="12"/>
      <c r="G26" s="12"/>
    </row>
    <row r="27" ht="20" customHeight="1" spans="1:7">
      <c r="A27" s="15"/>
      <c r="B27" s="15"/>
      <c r="C27" s="15" t="s">
        <v>162</v>
      </c>
      <c r="D27" s="78"/>
      <c r="E27" s="12"/>
      <c r="F27" s="12"/>
      <c r="G27" s="12"/>
    </row>
    <row r="28" ht="20" customHeight="1" spans="1:7">
      <c r="A28" s="15"/>
      <c r="B28" s="15"/>
      <c r="C28" s="15" t="s">
        <v>163</v>
      </c>
      <c r="D28" s="78"/>
      <c r="E28" s="12"/>
      <c r="F28" s="12"/>
      <c r="G28" s="12"/>
    </row>
    <row r="29" ht="20" customHeight="1" spans="1:7">
      <c r="A29" s="15"/>
      <c r="B29" s="15"/>
      <c r="C29" s="15" t="s">
        <v>164</v>
      </c>
      <c r="D29" s="78"/>
      <c r="E29" s="12"/>
      <c r="F29" s="12"/>
      <c r="G29" s="12"/>
    </row>
    <row r="30" ht="20" customHeight="1" spans="1:7">
      <c r="A30" s="15"/>
      <c r="B30" s="15"/>
      <c r="C30" s="15" t="s">
        <v>165</v>
      </c>
      <c r="D30" s="78"/>
      <c r="E30" s="12"/>
      <c r="F30" s="12"/>
      <c r="G30" s="12"/>
    </row>
    <row r="31" ht="20" customHeight="1" spans="1:7">
      <c r="A31" s="15"/>
      <c r="B31" s="15"/>
      <c r="C31" s="15" t="s">
        <v>166</v>
      </c>
      <c r="D31" s="78"/>
      <c r="E31" s="12"/>
      <c r="F31" s="12"/>
      <c r="G31" s="12"/>
    </row>
    <row r="32" ht="20" customHeight="1" spans="1:7">
      <c r="A32" s="15"/>
      <c r="B32" s="15"/>
      <c r="C32" s="15" t="s">
        <v>167</v>
      </c>
      <c r="D32" s="78"/>
      <c r="E32" s="12"/>
      <c r="F32" s="12"/>
      <c r="G32" s="12"/>
    </row>
    <row r="33" ht="20" customHeight="1" spans="1:7">
      <c r="A33" s="15"/>
      <c r="B33" s="15"/>
      <c r="C33" s="15" t="s">
        <v>168</v>
      </c>
      <c r="D33" s="78"/>
      <c r="E33" s="12"/>
      <c r="F33" s="12"/>
      <c r="G33" s="12"/>
    </row>
    <row r="34" ht="20" customHeight="1" spans="1:7">
      <c r="A34" s="15"/>
      <c r="B34" s="15"/>
      <c r="C34" s="15" t="s">
        <v>169</v>
      </c>
      <c r="D34" s="78"/>
      <c r="E34" s="12"/>
      <c r="F34" s="12"/>
      <c r="G34" s="12"/>
    </row>
    <row r="35" ht="20" customHeight="1" spans="1:7">
      <c r="A35" s="15"/>
      <c r="B35" s="15"/>
      <c r="C35" s="15" t="s">
        <v>170</v>
      </c>
      <c r="D35" s="78"/>
      <c r="E35" s="12"/>
      <c r="F35" s="12"/>
      <c r="G35" s="12"/>
    </row>
    <row r="36" ht="20" customHeight="1" spans="1:7">
      <c r="A36" s="15"/>
      <c r="B36" s="15"/>
      <c r="C36" s="15" t="s">
        <v>171</v>
      </c>
      <c r="D36" s="77"/>
      <c r="E36" s="12"/>
      <c r="F36" s="12"/>
      <c r="G36" s="12"/>
    </row>
    <row r="37" ht="20" customHeight="1" spans="1:7">
      <c r="A37" s="71" t="s">
        <v>172</v>
      </c>
      <c r="B37" s="80">
        <f>B6</f>
        <v>11557554.65</v>
      </c>
      <c r="C37" s="71" t="s">
        <v>173</v>
      </c>
      <c r="D37" s="81">
        <f>D6</f>
        <v>11557554.65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8" sqref="F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.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35</v>
      </c>
      <c r="K3" s="46"/>
    </row>
    <row r="4" ht="22.75" customHeight="1" spans="1:11">
      <c r="A4" s="71" t="s">
        <v>175</v>
      </c>
      <c r="B4" s="71" t="s">
        <v>116</v>
      </c>
      <c r="C4" s="71" t="s">
        <v>176</v>
      </c>
      <c r="D4" s="71"/>
      <c r="E4" s="71"/>
      <c r="F4" s="71" t="s">
        <v>177</v>
      </c>
      <c r="G4" s="71"/>
      <c r="H4" s="71"/>
      <c r="I4" s="71" t="s">
        <v>178</v>
      </c>
      <c r="J4" s="71"/>
      <c r="K4" s="71"/>
    </row>
    <row r="5" ht="22.75" customHeight="1" spans="1:11">
      <c r="A5" s="71"/>
      <c r="B5" s="71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2" t="s">
        <v>2</v>
      </c>
      <c r="B6" s="72">
        <f>C6+F6</f>
        <v>11557554.58</v>
      </c>
      <c r="C6" s="72">
        <v>11545260.58</v>
      </c>
      <c r="D6" s="73">
        <v>10845260.58</v>
      </c>
      <c r="E6" s="73">
        <v>700000</v>
      </c>
      <c r="F6" s="72">
        <v>12294</v>
      </c>
      <c r="G6" s="72"/>
      <c r="H6" s="73">
        <v>12294</v>
      </c>
      <c r="I6" s="72"/>
      <c r="J6" s="72"/>
      <c r="K6" s="72"/>
    </row>
    <row r="7" ht="22.75" customHeight="1" spans="1:11">
      <c r="A7" s="74"/>
      <c r="B7" s="72"/>
      <c r="C7" s="72"/>
      <c r="D7" s="75"/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3"/>
      <c r="C8" s="73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66666666666667" bottom="0.266666666666667" header="0" footer="0"/>
  <pageSetup paperSize="9" scale="6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9" sqref="C9"/>
    </sheetView>
  </sheetViews>
  <sheetFormatPr defaultColWidth="10" defaultRowHeight="13.5" outlineLevelCol="4"/>
  <cols>
    <col min="1" max="1" width="17.5" customWidth="1"/>
    <col min="2" max="2" width="32.25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179</v>
      </c>
      <c r="B2" s="11"/>
      <c r="C2" s="11"/>
      <c r="D2" s="11"/>
      <c r="E2" s="11"/>
    </row>
    <row r="3" ht="21.85" customHeight="1" spans="1:5">
      <c r="A3" s="12"/>
      <c r="B3" s="12"/>
      <c r="C3" s="46" t="s">
        <v>35</v>
      </c>
      <c r="D3" s="46"/>
      <c r="E3" s="46"/>
    </row>
    <row r="4" ht="22.75" customHeight="1" spans="1:5">
      <c r="A4" s="47" t="s">
        <v>111</v>
      </c>
      <c r="B4" s="47"/>
      <c r="C4" s="47" t="s">
        <v>176</v>
      </c>
      <c r="D4" s="47"/>
      <c r="E4" s="47"/>
    </row>
    <row r="5" ht="22.75" customHeight="1" spans="1:5">
      <c r="A5" s="54" t="s">
        <v>180</v>
      </c>
      <c r="B5" s="54" t="s">
        <v>181</v>
      </c>
      <c r="C5" s="55" t="s">
        <v>116</v>
      </c>
      <c r="D5" s="54" t="s">
        <v>113</v>
      </c>
      <c r="E5" s="54" t="s">
        <v>114</v>
      </c>
    </row>
    <row r="6" ht="24" customHeight="1" spans="1:5">
      <c r="A6" s="56"/>
      <c r="B6" s="57" t="s">
        <v>116</v>
      </c>
      <c r="C6" s="58">
        <v>11545260.58</v>
      </c>
      <c r="D6" s="59">
        <v>10845260.58</v>
      </c>
      <c r="E6" s="60">
        <v>700000</v>
      </c>
    </row>
    <row r="7" ht="24" customHeight="1" spans="1:5">
      <c r="A7" s="61">
        <v>201</v>
      </c>
      <c r="B7" s="36" t="s">
        <v>182</v>
      </c>
      <c r="C7" s="60">
        <v>10119035.6</v>
      </c>
      <c r="D7" s="59">
        <v>9419035.6</v>
      </c>
      <c r="E7" s="60">
        <v>700000</v>
      </c>
    </row>
    <row r="8" ht="24" customHeight="1" spans="1:5">
      <c r="A8" s="62">
        <v>20103</v>
      </c>
      <c r="B8" s="36" t="s">
        <v>183</v>
      </c>
      <c r="C8" s="63">
        <v>9419035.6</v>
      </c>
      <c r="D8" s="63">
        <v>9419035.6</v>
      </c>
      <c r="E8" s="63"/>
    </row>
    <row r="9" ht="24" customHeight="1" spans="1:5">
      <c r="A9" s="62">
        <v>2010301</v>
      </c>
      <c r="B9" s="39" t="s">
        <v>184</v>
      </c>
      <c r="C9" s="63">
        <v>9419035.6</v>
      </c>
      <c r="D9" s="63">
        <v>9419035.6</v>
      </c>
      <c r="E9" s="63"/>
    </row>
    <row r="10" ht="24" customHeight="1" spans="1:5">
      <c r="A10" s="64" t="s">
        <v>185</v>
      </c>
      <c r="B10" s="39" t="s">
        <v>186</v>
      </c>
      <c r="C10" s="63">
        <v>700000</v>
      </c>
      <c r="D10" s="37"/>
      <c r="E10" s="63">
        <v>700000</v>
      </c>
    </row>
    <row r="11" ht="24" customHeight="1" spans="1:5">
      <c r="A11" s="64" t="s">
        <v>187</v>
      </c>
      <c r="B11" s="39" t="s">
        <v>186</v>
      </c>
      <c r="C11" s="63">
        <v>700000</v>
      </c>
      <c r="D11" s="37"/>
      <c r="E11" s="63">
        <v>700000</v>
      </c>
    </row>
    <row r="12" ht="24" customHeight="1" spans="1:5">
      <c r="A12" s="65">
        <v>208</v>
      </c>
      <c r="B12" s="36" t="s">
        <v>188</v>
      </c>
      <c r="C12" s="66">
        <v>886552.7</v>
      </c>
      <c r="D12" s="66">
        <v>886552.7</v>
      </c>
      <c r="E12" s="63"/>
    </row>
    <row r="13" ht="24" customHeight="1" spans="1:5">
      <c r="A13" s="67">
        <v>20805</v>
      </c>
      <c r="B13" s="33" t="s">
        <v>189</v>
      </c>
      <c r="C13" s="63">
        <v>833330.8</v>
      </c>
      <c r="D13" s="63">
        <v>833330.8</v>
      </c>
      <c r="E13" s="63"/>
    </row>
    <row r="14" ht="24" customHeight="1" spans="1:5">
      <c r="A14" s="68">
        <v>2080501</v>
      </c>
      <c r="B14" s="33" t="s">
        <v>190</v>
      </c>
      <c r="C14" s="69">
        <v>102310</v>
      </c>
      <c r="D14" s="63">
        <v>102310</v>
      </c>
      <c r="E14" s="63"/>
    </row>
    <row r="15" ht="24" customHeight="1" spans="1:5">
      <c r="A15" s="67">
        <v>2080505</v>
      </c>
      <c r="B15" s="33" t="s">
        <v>191</v>
      </c>
      <c r="C15" s="69">
        <v>731020.8</v>
      </c>
      <c r="D15" s="63">
        <v>731020.8</v>
      </c>
      <c r="E15" s="63"/>
    </row>
    <row r="16" ht="24" customHeight="1" spans="1:5">
      <c r="A16" s="67">
        <v>20899</v>
      </c>
      <c r="B16" s="33" t="s">
        <v>192</v>
      </c>
      <c r="C16" s="63">
        <v>53221.97</v>
      </c>
      <c r="D16" s="63">
        <v>53221.97</v>
      </c>
      <c r="E16" s="63"/>
    </row>
    <row r="17" ht="24" customHeight="1" spans="1:5">
      <c r="A17" s="67">
        <v>2089999</v>
      </c>
      <c r="B17" s="33" t="s">
        <v>192</v>
      </c>
      <c r="C17" s="63">
        <v>53221.97</v>
      </c>
      <c r="D17" s="63">
        <v>53221.97</v>
      </c>
      <c r="E17" s="63"/>
    </row>
    <row r="18" s="44" customFormat="1" ht="24" customHeight="1" spans="1:5">
      <c r="A18" s="65">
        <v>210</v>
      </c>
      <c r="B18" s="70" t="s">
        <v>193</v>
      </c>
      <c r="C18" s="60">
        <v>539672.28</v>
      </c>
      <c r="D18" s="60">
        <v>539672.28</v>
      </c>
      <c r="E18" s="60"/>
    </row>
    <row r="19" ht="24" customHeight="1" spans="1:5">
      <c r="A19" s="67">
        <v>21011</v>
      </c>
      <c r="B19" s="33" t="s">
        <v>194</v>
      </c>
      <c r="C19" s="63">
        <v>539672.28</v>
      </c>
      <c r="D19" s="63">
        <v>539672.28</v>
      </c>
      <c r="E19" s="63"/>
    </row>
    <row r="20" ht="24" customHeight="1" spans="1:5">
      <c r="A20" s="68">
        <v>2101101</v>
      </c>
      <c r="B20" s="33" t="s">
        <v>195</v>
      </c>
      <c r="C20" s="63">
        <v>539672.28</v>
      </c>
      <c r="D20" s="63">
        <v>539672.28</v>
      </c>
      <c r="E20" s="63"/>
    </row>
  </sheetData>
  <mergeCells count="4">
    <mergeCell ref="A2:E2"/>
    <mergeCell ref="C3:E3"/>
    <mergeCell ref="A4:B4"/>
    <mergeCell ref="C4:E4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31" sqref="D31"/>
    </sheetView>
  </sheetViews>
  <sheetFormatPr defaultColWidth="10" defaultRowHeight="13.5" outlineLevelCol="4"/>
  <cols>
    <col min="1" max="1" width="13.7" customWidth="1"/>
    <col min="2" max="2" width="23.25" customWidth="1"/>
    <col min="3" max="3" width="15.25" customWidth="1"/>
    <col min="4" max="4" width="18.375" customWidth="1"/>
    <col min="5" max="5" width="15.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35</v>
      </c>
    </row>
    <row r="4" ht="22.75" customHeight="1" spans="1:5">
      <c r="A4" s="47" t="s">
        <v>197</v>
      </c>
      <c r="B4" s="47"/>
      <c r="C4" s="47" t="s">
        <v>198</v>
      </c>
      <c r="D4" s="47"/>
      <c r="E4" s="47"/>
    </row>
    <row r="5" ht="22.75" customHeight="1" spans="1:5">
      <c r="A5" s="47" t="s">
        <v>180</v>
      </c>
      <c r="B5" s="47" t="s">
        <v>181</v>
      </c>
      <c r="C5" s="47" t="s">
        <v>116</v>
      </c>
      <c r="D5" s="47" t="s">
        <v>199</v>
      </c>
      <c r="E5" s="47" t="s">
        <v>200</v>
      </c>
    </row>
    <row r="6" ht="22.75" customHeight="1" spans="1:5">
      <c r="A6" s="47"/>
      <c r="B6" s="48" t="s">
        <v>116</v>
      </c>
      <c r="C6" s="49">
        <f>D6+E6</f>
        <v>10845260.65</v>
      </c>
      <c r="D6" s="49">
        <f>D7+D16+D30</f>
        <v>9322360.3</v>
      </c>
      <c r="E6" s="49">
        <f>E7+E16+E30</f>
        <v>1522900.35</v>
      </c>
    </row>
    <row r="7" ht="20" customHeight="1" spans="1:5">
      <c r="A7" s="36" t="s">
        <v>201</v>
      </c>
      <c r="B7" s="36" t="s">
        <v>202</v>
      </c>
      <c r="C7" s="50">
        <f>D7+E7</f>
        <v>9220050.3</v>
      </c>
      <c r="D7" s="51">
        <f>SUM(D8:D15)</f>
        <v>9220050.3</v>
      </c>
      <c r="E7" s="51"/>
    </row>
    <row r="8" ht="20" customHeight="1" spans="1:5">
      <c r="A8" s="39" t="s">
        <v>203</v>
      </c>
      <c r="B8" s="39" t="s">
        <v>204</v>
      </c>
      <c r="C8" s="52">
        <f>D8+E8</f>
        <v>3188643.6</v>
      </c>
      <c r="D8" s="52">
        <v>3188643.6</v>
      </c>
      <c r="E8" s="52"/>
    </row>
    <row r="9" ht="20" customHeight="1" spans="1:5">
      <c r="A9" s="39" t="s">
        <v>205</v>
      </c>
      <c r="B9" s="39" t="s">
        <v>206</v>
      </c>
      <c r="C9" s="52">
        <f t="shared" ref="C9:C33" si="0">D9+E9</f>
        <v>1063610.1</v>
      </c>
      <c r="D9" s="52">
        <v>1063610.1</v>
      </c>
      <c r="E9" s="52"/>
    </row>
    <row r="10" ht="20" customHeight="1" spans="1:5">
      <c r="A10" s="39" t="s">
        <v>207</v>
      </c>
      <c r="B10" s="39" t="s">
        <v>208</v>
      </c>
      <c r="C10" s="52">
        <f t="shared" si="0"/>
        <v>1649221</v>
      </c>
      <c r="D10" s="52">
        <v>1649221</v>
      </c>
      <c r="E10" s="52"/>
    </row>
    <row r="11" ht="20" customHeight="1" spans="1:5">
      <c r="A11" s="39" t="s">
        <v>209</v>
      </c>
      <c r="B11" s="39" t="s">
        <v>210</v>
      </c>
      <c r="C11" s="52">
        <f t="shared" si="0"/>
        <v>1549573.2</v>
      </c>
      <c r="D11" s="52">
        <v>1549573.2</v>
      </c>
      <c r="E11" s="52"/>
    </row>
    <row r="12" ht="20" customHeight="1" spans="1:5">
      <c r="A12" s="39" t="s">
        <v>211</v>
      </c>
      <c r="B12" s="39" t="s">
        <v>212</v>
      </c>
      <c r="C12" s="52">
        <f t="shared" si="0"/>
        <v>731020.8</v>
      </c>
      <c r="D12" s="52">
        <v>731020.8</v>
      </c>
      <c r="E12" s="52"/>
    </row>
    <row r="13" ht="20" customHeight="1" spans="1:5">
      <c r="A13" s="39" t="s">
        <v>213</v>
      </c>
      <c r="B13" s="39" t="s">
        <v>214</v>
      </c>
      <c r="C13" s="52">
        <f t="shared" si="0"/>
        <v>539672.28</v>
      </c>
      <c r="D13" s="52">
        <v>539672.28</v>
      </c>
      <c r="E13" s="52"/>
    </row>
    <row r="14" ht="20" customHeight="1" spans="1:5">
      <c r="A14" s="39" t="s">
        <v>215</v>
      </c>
      <c r="B14" s="39" t="s">
        <v>216</v>
      </c>
      <c r="C14" s="52">
        <f t="shared" si="0"/>
        <v>53221.97</v>
      </c>
      <c r="D14" s="52">
        <v>53221.97</v>
      </c>
      <c r="E14" s="52"/>
    </row>
    <row r="15" ht="20" customHeight="1" spans="1:5">
      <c r="A15" s="39" t="s">
        <v>217</v>
      </c>
      <c r="B15" s="39" t="s">
        <v>218</v>
      </c>
      <c r="C15" s="52">
        <f t="shared" si="0"/>
        <v>445087.35</v>
      </c>
      <c r="D15" s="52">
        <v>445087.35</v>
      </c>
      <c r="E15" s="52"/>
    </row>
    <row r="16" s="44" customFormat="1" ht="20" customHeight="1" spans="1:5">
      <c r="A16" s="36" t="s">
        <v>219</v>
      </c>
      <c r="B16" s="36" t="s">
        <v>220</v>
      </c>
      <c r="C16" s="51">
        <f t="shared" si="0"/>
        <v>1522900.35</v>
      </c>
      <c r="D16" s="51"/>
      <c r="E16" s="51">
        <f>SUM(E17:E29)</f>
        <v>1522900.35</v>
      </c>
    </row>
    <row r="17" ht="20" customHeight="1" spans="1:5">
      <c r="A17" s="39" t="s">
        <v>221</v>
      </c>
      <c r="B17" s="39" t="s">
        <v>222</v>
      </c>
      <c r="C17" s="52">
        <f t="shared" si="0"/>
        <v>130000</v>
      </c>
      <c r="D17" s="52"/>
      <c r="E17" s="52">
        <v>130000</v>
      </c>
    </row>
    <row r="18" ht="20" customHeight="1" spans="1:5">
      <c r="A18" s="39" t="s">
        <v>223</v>
      </c>
      <c r="B18" s="39" t="s">
        <v>224</v>
      </c>
      <c r="C18" s="52">
        <f t="shared" si="0"/>
        <v>66000</v>
      </c>
      <c r="D18" s="52"/>
      <c r="E18" s="52">
        <v>66000</v>
      </c>
    </row>
    <row r="19" ht="20" customHeight="1" spans="1:5">
      <c r="A19" s="39" t="s">
        <v>225</v>
      </c>
      <c r="B19" s="39" t="s">
        <v>226</v>
      </c>
      <c r="C19" s="52">
        <f t="shared" si="0"/>
        <v>27000</v>
      </c>
      <c r="D19" s="52"/>
      <c r="E19" s="52">
        <v>27000</v>
      </c>
    </row>
    <row r="20" ht="20" customHeight="1" spans="1:5">
      <c r="A20" s="39" t="s">
        <v>227</v>
      </c>
      <c r="B20" s="39" t="s">
        <v>228</v>
      </c>
      <c r="C20" s="52">
        <f t="shared" si="0"/>
        <v>70000</v>
      </c>
      <c r="D20" s="52"/>
      <c r="E20" s="52">
        <v>70000</v>
      </c>
    </row>
    <row r="21" ht="20" customHeight="1" spans="1:5">
      <c r="A21" s="39" t="s">
        <v>229</v>
      </c>
      <c r="B21" s="39" t="s">
        <v>230</v>
      </c>
      <c r="C21" s="52">
        <f t="shared" si="0"/>
        <v>55000</v>
      </c>
      <c r="D21" s="52"/>
      <c r="E21" s="52">
        <v>55000</v>
      </c>
    </row>
    <row r="22" ht="20" customHeight="1" spans="1:5">
      <c r="A22" s="39" t="s">
        <v>231</v>
      </c>
      <c r="B22" s="39" t="s">
        <v>232</v>
      </c>
      <c r="C22" s="52">
        <f t="shared" si="0"/>
        <v>250000</v>
      </c>
      <c r="D22" s="52"/>
      <c r="E22" s="52">
        <v>250000</v>
      </c>
    </row>
    <row r="23" ht="20" customHeight="1" spans="1:5">
      <c r="A23" s="39" t="s">
        <v>233</v>
      </c>
      <c r="B23" s="39" t="s">
        <v>234</v>
      </c>
      <c r="C23" s="52">
        <f t="shared" si="0"/>
        <v>100000</v>
      </c>
      <c r="D23" s="52"/>
      <c r="E23" s="52">
        <v>100000</v>
      </c>
    </row>
    <row r="24" ht="20" customHeight="1" spans="1:5">
      <c r="A24" s="39" t="s">
        <v>235</v>
      </c>
      <c r="B24" s="39" t="s">
        <v>236</v>
      </c>
      <c r="C24" s="52">
        <f t="shared" si="0"/>
        <v>265000</v>
      </c>
      <c r="D24" s="52"/>
      <c r="E24" s="52">
        <v>265000</v>
      </c>
    </row>
    <row r="25" ht="20" customHeight="1" spans="1:5">
      <c r="A25" s="39" t="s">
        <v>237</v>
      </c>
      <c r="B25" s="39" t="s">
        <v>238</v>
      </c>
      <c r="C25" s="52">
        <f t="shared" si="0"/>
        <v>150000</v>
      </c>
      <c r="D25" s="52"/>
      <c r="E25" s="52">
        <v>150000</v>
      </c>
    </row>
    <row r="26" ht="20" customHeight="1" spans="1:5">
      <c r="A26" s="39" t="s">
        <v>239</v>
      </c>
      <c r="B26" s="39" t="s">
        <v>240</v>
      </c>
      <c r="C26" s="52">
        <f t="shared" si="0"/>
        <v>115234.94</v>
      </c>
      <c r="D26" s="52"/>
      <c r="E26" s="52">
        <v>115234.94</v>
      </c>
    </row>
    <row r="27" ht="20" customHeight="1" spans="1:5">
      <c r="A27" s="39" t="s">
        <v>241</v>
      </c>
      <c r="B27" s="39" t="s">
        <v>242</v>
      </c>
      <c r="C27" s="52">
        <f t="shared" si="0"/>
        <v>94665.41</v>
      </c>
      <c r="D27" s="52"/>
      <c r="E27" s="52">
        <v>94665.41</v>
      </c>
    </row>
    <row r="28" ht="20" customHeight="1" spans="1:5">
      <c r="A28" s="39" t="s">
        <v>243</v>
      </c>
      <c r="B28" s="39" t="s">
        <v>244</v>
      </c>
      <c r="C28" s="52">
        <f t="shared" si="0"/>
        <v>50000</v>
      </c>
      <c r="D28" s="52"/>
      <c r="E28" s="52">
        <v>50000</v>
      </c>
    </row>
    <row r="29" ht="20" customHeight="1" spans="1:5">
      <c r="A29" s="39" t="s">
        <v>245</v>
      </c>
      <c r="B29" s="39" t="s">
        <v>246</v>
      </c>
      <c r="C29" s="52">
        <f t="shared" si="0"/>
        <v>150000</v>
      </c>
      <c r="D29" s="52"/>
      <c r="E29" s="52">
        <v>150000</v>
      </c>
    </row>
    <row r="30" s="44" customFormat="1" ht="20" customHeight="1" spans="1:5">
      <c r="A30" s="36" t="s">
        <v>247</v>
      </c>
      <c r="B30" s="36" t="s">
        <v>248</v>
      </c>
      <c r="C30" s="51">
        <f t="shared" si="0"/>
        <v>102310</v>
      </c>
      <c r="D30" s="51">
        <f>SUM(D31:D32)</f>
        <v>102310</v>
      </c>
      <c r="E30" s="51"/>
    </row>
    <row r="31" ht="20" customHeight="1" spans="1:5">
      <c r="A31" s="39" t="s">
        <v>249</v>
      </c>
      <c r="B31" s="39" t="s">
        <v>250</v>
      </c>
      <c r="C31" s="52">
        <f t="shared" si="0"/>
        <v>40750</v>
      </c>
      <c r="D31" s="52">
        <v>40750</v>
      </c>
      <c r="E31" s="52"/>
    </row>
    <row r="32" ht="20" customHeight="1" spans="1:5">
      <c r="A32" s="39" t="s">
        <v>251</v>
      </c>
      <c r="B32" s="39" t="s">
        <v>252</v>
      </c>
      <c r="C32" s="52">
        <f t="shared" si="0"/>
        <v>61560</v>
      </c>
      <c r="D32" s="52">
        <v>61560</v>
      </c>
      <c r="E32" s="52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7" sqref="H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253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35</v>
      </c>
    </row>
    <row r="4" ht="22.75" customHeight="1" spans="1:8">
      <c r="A4" s="14" t="s">
        <v>175</v>
      </c>
      <c r="B4" s="14" t="s">
        <v>254</v>
      </c>
      <c r="C4" s="14"/>
      <c r="D4" s="14"/>
      <c r="E4" s="14"/>
      <c r="F4" s="14"/>
      <c r="G4" s="14" t="s">
        <v>255</v>
      </c>
      <c r="H4" s="14" t="s">
        <v>256</v>
      </c>
    </row>
    <row r="5" ht="22.75" customHeight="1" spans="1:8">
      <c r="A5" s="14"/>
      <c r="B5" s="14" t="s">
        <v>116</v>
      </c>
      <c r="C5" s="14" t="s">
        <v>257</v>
      </c>
      <c r="D5" s="14" t="s">
        <v>258</v>
      </c>
      <c r="E5" s="14" t="s">
        <v>259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260</v>
      </c>
      <c r="F6" s="14" t="s">
        <v>261</v>
      </c>
      <c r="G6" s="14"/>
      <c r="H6" s="14"/>
    </row>
    <row r="7" ht="22.75" customHeight="1" spans="1:8">
      <c r="A7" s="42" t="s">
        <v>2</v>
      </c>
      <c r="B7" s="43">
        <v>50000</v>
      </c>
      <c r="C7" s="43"/>
      <c r="D7" s="43"/>
      <c r="E7" s="43"/>
      <c r="F7" s="43">
        <v>50000</v>
      </c>
      <c r="G7" s="43"/>
      <c r="H7" s="43">
        <v>357000</v>
      </c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9" sqref="C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263</v>
      </c>
      <c r="B4" s="29" t="s">
        <v>264</v>
      </c>
      <c r="C4" s="30" t="s">
        <v>265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v>1522900.35</v>
      </c>
      <c r="E5" s="33">
        <v>1522900.35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219</v>
      </c>
      <c r="C6" s="36" t="s">
        <v>220</v>
      </c>
      <c r="D6" s="33">
        <v>1522900.35</v>
      </c>
      <c r="E6" s="33">
        <v>1522900.35</v>
      </c>
      <c r="F6" s="37"/>
    </row>
    <row r="7" ht="28" customHeight="1" spans="1:6">
      <c r="A7" s="35">
        <v>2</v>
      </c>
      <c r="B7" s="38" t="s">
        <v>221</v>
      </c>
      <c r="C7" s="39" t="s">
        <v>222</v>
      </c>
      <c r="D7" s="33">
        <v>130000</v>
      </c>
      <c r="E7" s="33">
        <v>130000</v>
      </c>
      <c r="F7" s="37"/>
    </row>
    <row r="8" ht="28" customHeight="1" spans="1:6">
      <c r="A8" s="35">
        <v>3</v>
      </c>
      <c r="B8" s="38" t="s">
        <v>223</v>
      </c>
      <c r="C8" s="39" t="s">
        <v>224</v>
      </c>
      <c r="D8" s="33">
        <v>66000</v>
      </c>
      <c r="E8" s="33">
        <v>66000</v>
      </c>
      <c r="F8" s="37"/>
    </row>
    <row r="9" ht="28" customHeight="1" spans="1:6">
      <c r="A9" s="35">
        <v>4</v>
      </c>
      <c r="B9" s="38" t="s">
        <v>225</v>
      </c>
      <c r="C9" s="39" t="s">
        <v>226</v>
      </c>
      <c r="D9" s="33">
        <v>27000</v>
      </c>
      <c r="E9" s="33">
        <v>27000</v>
      </c>
      <c r="F9" s="37"/>
    </row>
    <row r="10" ht="28" customHeight="1" spans="1:6">
      <c r="A10" s="35">
        <v>5</v>
      </c>
      <c r="B10" s="38" t="s">
        <v>227</v>
      </c>
      <c r="C10" s="39" t="s">
        <v>228</v>
      </c>
      <c r="D10" s="33">
        <v>70000</v>
      </c>
      <c r="E10" s="33">
        <v>70000</v>
      </c>
      <c r="F10" s="37"/>
    </row>
    <row r="11" ht="28" customHeight="1" spans="1:6">
      <c r="A11" s="35">
        <v>6</v>
      </c>
      <c r="B11" s="38" t="s">
        <v>229</v>
      </c>
      <c r="C11" s="39" t="s">
        <v>230</v>
      </c>
      <c r="D11" s="33">
        <v>55000</v>
      </c>
      <c r="E11" s="33">
        <v>55000</v>
      </c>
      <c r="F11" s="37"/>
    </row>
    <row r="12" ht="28" customHeight="1" spans="1:6">
      <c r="A12" s="35">
        <v>7</v>
      </c>
      <c r="B12" s="38" t="s">
        <v>231</v>
      </c>
      <c r="C12" s="39" t="s">
        <v>232</v>
      </c>
      <c r="D12" s="33">
        <v>250000</v>
      </c>
      <c r="E12" s="33">
        <v>250000</v>
      </c>
      <c r="F12" s="37"/>
    </row>
    <row r="13" ht="28" customHeight="1" spans="1:6">
      <c r="A13" s="35">
        <v>8</v>
      </c>
      <c r="B13" s="38" t="s">
        <v>233</v>
      </c>
      <c r="C13" s="39" t="s">
        <v>234</v>
      </c>
      <c r="D13" s="33">
        <v>100000</v>
      </c>
      <c r="E13" s="33">
        <v>100000</v>
      </c>
      <c r="F13" s="37"/>
    </row>
    <row r="14" ht="28" customHeight="1" spans="1:6">
      <c r="A14" s="35">
        <v>9</v>
      </c>
      <c r="B14" s="38" t="s">
        <v>235</v>
      </c>
      <c r="C14" s="39" t="s">
        <v>236</v>
      </c>
      <c r="D14" s="33">
        <v>265000</v>
      </c>
      <c r="E14" s="33">
        <v>265000</v>
      </c>
      <c r="F14" s="37"/>
    </row>
    <row r="15" ht="28" customHeight="1" spans="1:6">
      <c r="A15" s="35">
        <v>10</v>
      </c>
      <c r="B15" s="38" t="s">
        <v>237</v>
      </c>
      <c r="C15" s="39" t="s">
        <v>238</v>
      </c>
      <c r="D15" s="33">
        <v>150000</v>
      </c>
      <c r="E15" s="33">
        <v>150000</v>
      </c>
      <c r="F15" s="37"/>
    </row>
    <row r="16" ht="28" customHeight="1" spans="1:6">
      <c r="A16" s="35">
        <v>11</v>
      </c>
      <c r="B16" s="38" t="s">
        <v>239</v>
      </c>
      <c r="C16" s="39" t="s">
        <v>240</v>
      </c>
      <c r="D16" s="33">
        <v>115234.94</v>
      </c>
      <c r="E16" s="33">
        <v>115234.94</v>
      </c>
      <c r="F16" s="37"/>
    </row>
    <row r="17" ht="28" customHeight="1" spans="1:6">
      <c r="A17" s="35">
        <v>12</v>
      </c>
      <c r="B17" s="38" t="s">
        <v>241</v>
      </c>
      <c r="C17" s="39" t="s">
        <v>242</v>
      </c>
      <c r="D17" s="33">
        <v>94665.41</v>
      </c>
      <c r="E17" s="33">
        <v>94665.41</v>
      </c>
      <c r="F17" s="37"/>
    </row>
    <row r="18" ht="28" customHeight="1" spans="1:6">
      <c r="A18" s="35">
        <v>13</v>
      </c>
      <c r="B18" s="38" t="s">
        <v>243</v>
      </c>
      <c r="C18" s="39" t="s">
        <v>244</v>
      </c>
      <c r="D18" s="33">
        <v>50000</v>
      </c>
      <c r="E18" s="33">
        <v>50000</v>
      </c>
      <c r="F18" s="37"/>
    </row>
    <row r="19" ht="28" customHeight="1" spans="1:6">
      <c r="A19" s="35">
        <v>14</v>
      </c>
      <c r="B19" s="38" t="s">
        <v>245</v>
      </c>
      <c r="C19" s="39" t="s">
        <v>246</v>
      </c>
      <c r="D19" s="33">
        <v>150000</v>
      </c>
      <c r="E19" s="33">
        <v>150000</v>
      </c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267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268</v>
      </c>
      <c r="B5" s="22" t="s">
        <v>269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 t="s">
        <v>270</v>
      </c>
      <c r="C6" s="23">
        <v>12294</v>
      </c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175</v>
      </c>
      <c r="B4" s="14" t="s">
        <v>116</v>
      </c>
      <c r="C4" s="14" t="s">
        <v>272</v>
      </c>
      <c r="D4" s="14" t="s">
        <v>273</v>
      </c>
      <c r="E4" s="14" t="s">
        <v>274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275</v>
      </c>
      <c r="B1" s="1"/>
    </row>
    <row r="2" spans="1:1">
      <c r="A2" s="2" t="s">
        <v>276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277</v>
      </c>
      <c r="B5" s="4">
        <v>1</v>
      </c>
    </row>
    <row r="6" spans="1:2">
      <c r="A6" s="6" t="s">
        <v>278</v>
      </c>
      <c r="B6" s="7"/>
    </row>
    <row r="7" spans="1:2">
      <c r="A7" s="8" t="s">
        <v>279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2024-03-05T13:56:28Z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54C80BC5E32D4B2596A6365A6DA0E22A</vt:lpwstr>
  </property>
</Properties>
</file>