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5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1" sheetId="12" r:id="rId12"/>
    <sheet name="表10" sheetId="13" r:id="rId13"/>
    <sheet name="表12" sheetId="14" r:id="rId14"/>
    <sheet name="表13" sheetId="15" r:id="rId15"/>
    <sheet name="表14（1）" sheetId="16" r:id="rId16"/>
    <sheet name="表14（2）" sheetId="17" r:id="rId17"/>
  </sheets>
  <definedNames>
    <definedName name="_xlnm.Print_Area" localSheetId="12">表10!$A$1:$C$12</definedName>
    <definedName name="_xlnm.Print_Titles" localSheetId="12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<sst xmlns="http://schemas.openxmlformats.org/spreadsheetml/2006/main" count="374">
  <si>
    <t>单位代码：</t>
  </si>
  <si>
    <t>单位名称：</t>
  </si>
  <si>
    <t>宁县城市管理综合执法局</t>
  </si>
  <si>
    <t>部门预算公开表</t>
  </si>
  <si>
    <t xml:space="preserve">     </t>
  </si>
  <si>
    <t>编制日期：</t>
  </si>
  <si>
    <t>2023年 2月7日</t>
  </si>
  <si>
    <t>部门领导：</t>
  </si>
  <si>
    <t>张志涛</t>
  </si>
  <si>
    <t>财务负责人：</t>
  </si>
  <si>
    <t>弥静峰</t>
  </si>
  <si>
    <t>制表人：</t>
  </si>
  <si>
    <t>李永阳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</si>
  <si>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</si>
  <si>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</si>
  <si>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</si>
  <si>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</si>
  <si>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</si>
  <si>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</si>
  <si>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</si>
  <si>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</si>
  <si>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</si>
  <si>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</si>
  <si>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</si>
  <si>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</si>
  <si>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</si>
  <si>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</si>
  <si>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</si>
  <si>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</si>
  <si>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</si>
  <si>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</si>
  <si>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</si>
  <si>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</si>
  <si>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</si>
  <si>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</si>
  <si>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</si>
  <si>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</si>
  <si>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</si>
  <si>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</si>
  <si>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</si>
  <si>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</si>
  <si>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</si>
  <si>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</si>
  <si>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</si>
  <si>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</si>
  <si>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</si>
  <si>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</si>
  <si>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</si>
  <si>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</si>
  <si>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</si>
  <si>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</si>
  <si>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</si>
  <si>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</si>
  <si>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</si>
  <si>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</si>
  <si>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</si>
  <si>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</si>
  <si>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</si>
  <si>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</si>
  <si>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</si>
  <si>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</si>
  <si>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</si>
  <si>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</si>
  <si>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</si>
  <si>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</si>
  <si>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</si>
  <si>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</si>
  <si>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</si>
  <si>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</si>
  <si>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</si>
  <si>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</si>
  <si>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</si>
  <si>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</si>
  <si>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</si>
  <si>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</si>
  <si>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</si>
  <si>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</si>
  <si>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</si>
  <si>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</si>
  <si>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</si>
  <si>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</si>
  <si>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</si>
  <si>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</si>
  <si>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</si>
  <si>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</si>
  <si>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</si>
  <si>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</si>
  <si>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</si>
  <si>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</si>
  <si>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</si>
  <si>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</si>
  <si>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</si>
  <si>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</si>
  <si>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</si>
  <si>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</si>
  <si>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</si>
  <si>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</si>
  <si>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</si>
  <si>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</si>
  <si>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</si>
  <si>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</si>
  <si>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</si>
  <si>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</si>
  <si>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</si>
  <si>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</si>
  <si>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</si>
  <si>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</si>
  <si>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</si>
  <si>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</si>
  <si>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</si>
  <si>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</si>
  <si>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</si>
  <si>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</si>
  <si>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</si>
  <si>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</si>
  <si>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</si>
  <si>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</si>
  <si>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</si>
  <si>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</si>
  <si>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20805行政事业单位养老支出</t>
  </si>
  <si>
    <t>2080502事业单位离退休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</si>
  <si>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</si>
  <si>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</si>
  <si>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</si>
  <si>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</si>
  <si>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</si>
  <si>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212城乡社区支出</t>
  </si>
  <si>
    <t>21201城乡社区管理事务</t>
  </si>
  <si>
    <t>2120104城管执法</t>
  </si>
  <si>
    <t>21205城乡社区环境卫生</t>
  </si>
  <si>
    <t>2120501城乡社区环境卫生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</si>
  <si>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</si>
  <si>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</si>
  <si>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</si>
  <si>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</si>
  <si>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</si>
  <si>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</si>
  <si>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</si>
  <si>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</si>
  <si>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</si>
  <si>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</si>
  <si>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</si>
  <si>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</si>
  <si>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</si>
  <si>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</si>
  <si>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</si>
  <si>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</si>
  <si>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</si>
  <si>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</si>
  <si>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</si>
  <si>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</si>
  <si>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</si>
  <si>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</si>
  <si>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</si>
  <si>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</si>
  <si>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</si>
  <si>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</si>
  <si>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</si>
  <si>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</si>
  <si>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</si>
  <si>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</si>
  <si>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</si>
  <si>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</si>
  <si>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</si>
  <si>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</si>
  <si>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</si>
  <si>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</si>
  <si>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</si>
  <si>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</si>
  <si>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</si>
  <si>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</si>
  <si>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</si>
  <si>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</si>
  <si>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</si>
  <si>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</si>
  <si>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</si>
  <si>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</si>
  <si>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</si>
  <si>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</si>
  <si>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</si>
  <si>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</si>
  <si>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</si>
  <si>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</si>
  <si>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</si>
  <si>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</si>
  <si>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</si>
  <si>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</si>
  <si>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</si>
  <si>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</si>
  <si>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</si>
  <si>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</si>
  <si>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</si>
  <si>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</si>
  <si>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</si>
  <si>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21201</t>
  </si>
  <si>
    <t>城乡社区管理事务</t>
  </si>
  <si>
    <t>2120104</t>
  </si>
  <si>
    <t>城管执法</t>
  </si>
  <si>
    <t>21205</t>
  </si>
  <si>
    <t>城乡社区环境卫生</t>
  </si>
  <si>
    <t>2120501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</si>
  <si>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</si>
  <si>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</si>
  <si>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</si>
  <si>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</si>
  <si>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</si>
  <si>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</si>
  <si>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</si>
  <si>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</si>
  <si>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</si>
  <si>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</si>
  <si>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</si>
  <si>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</si>
  <si>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</si>
  <si>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</si>
  <si>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</si>
  <si>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30110</t>
  </si>
  <si>
    <t>职工基本医疗保险缴费</t>
  </si>
  <si>
    <t>30112</t>
  </si>
  <si>
    <t xml:space="preserve">  其他社会保障缴费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</si>
  <si>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</si>
  <si>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</si>
  <si>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</si>
  <si>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</si>
  <si>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</si>
  <si>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</si>
  <si>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</si>
  <si>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</si>
  <si>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30207</t>
  </si>
  <si>
    <t>邮电费</t>
  </si>
  <si>
    <t>30208</t>
  </si>
  <si>
    <t>取暖费</t>
  </si>
  <si>
    <t>30211</t>
  </si>
  <si>
    <t>差旅费</t>
  </si>
  <si>
    <t>30218</t>
  </si>
  <si>
    <t>专用材料费</t>
  </si>
  <si>
    <t>30227</t>
  </si>
  <si>
    <t>委托业务费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</si>
  <si>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</si>
  <si>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</si>
  <si>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</si>
  <si>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</si>
  <si>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</si>
  <si>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</si>
  <si>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</si>
  <si>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对个人和家庭补助</t>
  </si>
  <si>
    <t>30302</t>
  </si>
  <si>
    <t>退休费</t>
  </si>
  <si>
    <t>*****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</si>
  <si>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</si>
  <si>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</si>
  <si>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</si>
  <si>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</si>
  <si>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</si>
  <si>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</si>
  <si>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</si>
  <si>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</si>
  <si>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</si>
  <si>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</si>
  <si>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</si>
  <si>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</si>
  <si>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</si>
  <si>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部门管理转移支付表</t>
  </si>
  <si>
    <t>一般公共预算项目支出</t>
  </si>
  <si>
    <t>政府性基金预算项目支出</t>
  </si>
  <si>
    <t>国有资本经营预算项目支出</t>
  </si>
  <si>
    <t>政府性基金预算支出情况表</t>
  </si>
  <si>
    <t>项        目</t>
  </si>
  <si>
    <t>编码</t>
  </si>
  <si>
    <t>名称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</si>
  <si>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</si>
  <si>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</si>
  <si>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</si>
  <si>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</si>
  <si>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</si>
  <si>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</si>
  <si>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</si>
  <si>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</si>
  <si>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</si>
  <si>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</si>
  <si>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r>
      <rPr>
        <sz val="9"/>
        <color rgb="FF000000"/>
        <rFont val="宋体"/>
        <charset val="1"/>
      </rPr>
      <t>李永阳</t>
    </r>
    <r>
      <rPr>
        <sz val="9"/>
        <color rgb="FF000000"/>
        <rFont val="Calibri"/>
        <charset val="1"/>
      </rPr>
      <t xml:space="preserve"> </t>
    </r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</si>
  <si>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</si>
  <si>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</si>
  <si>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</si>
  <si>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宁编委发〔</t>
    </r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〕</t>
    </r>
    <r>
      <rPr>
        <sz val="9"/>
        <color rgb="FF000000"/>
        <rFont val="Calibri"/>
        <charset val="1"/>
      </rPr>
      <t>56</t>
    </r>
    <r>
      <rPr>
        <sz val="9"/>
        <color rgb="FF000000"/>
        <rFont val="宋体"/>
        <charset val="1"/>
      </rPr>
      <t>号</t>
    </r>
  </si>
  <si>
    <t>职能概述</t>
  </si>
  <si>
    <r>
      <rPr>
        <sz val="9"/>
        <color rgb="FF000000"/>
        <rFont val="宋体"/>
        <charset val="1"/>
      </rPr>
      <t>贯彻执行国家、省、市、县关于城市管理的方针政策和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法律法规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研究拟定全县城市管理办法以及相关发展战略、中长期规划和改革方案并指导实施。承担城区规划区内城市管理相关职责。负责县城规划区内建成已移交的公用道路、排</t>
    </r>
    <r>
      <rPr>
        <sz val="9"/>
        <color rgb="FF000000"/>
        <rFont val="Calibri"/>
        <charset val="1"/>
      </rPr>
      <t>(</t>
    </r>
    <r>
      <rPr>
        <sz val="9"/>
        <color rgb="FF000000"/>
        <rFont val="宋体"/>
        <charset val="1"/>
      </rPr>
      <t>污</t>
    </r>
    <r>
      <rPr>
        <sz val="9"/>
        <color rgb="FF000000"/>
        <rFont val="Calibri"/>
        <charset val="1"/>
      </rPr>
      <t>)</t>
    </r>
    <r>
      <rPr>
        <sz val="9"/>
        <color rgb="FF000000"/>
        <rFont val="宋体"/>
        <charset val="1"/>
      </rPr>
      <t>水管道、停车场、广场、垃圾处理场等基础设施的日常监管执法及因出现人为破坏、自然受损</t>
    </r>
    <r>
      <rPr>
        <sz val="9"/>
        <color rgb="FF000000"/>
        <rFont val="Calibri"/>
        <charset val="1"/>
      </rPr>
      <t>.</t>
    </r>
    <r>
      <rPr>
        <sz val="9"/>
        <color rgb="FF000000"/>
        <rFont val="宋体"/>
        <charset val="1"/>
      </rPr>
      <t>等无法纳入原项目工程的零散修补工作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负责公厕、公用照明、沿街指示标识等市政公用设施的运营、管护、维修工作。负责县城规划区内园林绿化建设管理工作。承担编制县城规划区内园林绿化规划并组织建设实施，负责县城规划区内绿线控制和绿化用地的管理工作，参与县城规划区内园林绿化项目的设计、审查和竣工验收。负责已接收的县城规划区内绿化苗木管理及养护工作。监督管理县城规划区内城市市容和环境卫生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承担县城规划区内城市市容和环境卫生、城市绿化管理及市政管理等方面行政执法工作</t>
    </r>
  </si>
  <si>
    <t>近三年部门（单位）职能是否出现过重大变化</t>
  </si>
  <si>
    <t>否</t>
  </si>
  <si>
    <t>变化内容</t>
  </si>
  <si>
    <t>部门（单位）基本 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</si>
  <si>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</si>
  <si>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</si>
  <si>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</si>
  <si>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宁县城市管理综合执法局内设股室</t>
    </r>
    <r>
      <rPr>
        <sz val="9"/>
        <color rgb="FF000000"/>
        <rFont val="Calibri"/>
        <charset val="1"/>
      </rPr>
      <t>8</t>
    </r>
    <r>
      <rPr>
        <sz val="9"/>
        <color rgb="FF000000"/>
        <rFont val="宋体"/>
        <charset val="1"/>
      </rPr>
      <t>个，（办公室、法制宣传和行政审批股、园林绿化建设管理股、环境卫生管理队、市政管理股（车队）、市容园林秩序执法队、环保违建执法队、智慧城市管理指挥中心。）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</si>
  <si>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</si>
  <si>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</si>
  <si>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</si>
  <si>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</si>
  <si>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</si>
  <si>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</si>
  <si>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部门预算制度建立逐步完善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</si>
  <si>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</si>
  <si>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</si>
  <si>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</si>
  <si>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</si>
  <si>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</si>
  <si>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</si>
  <si>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</si>
  <si>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</si>
  <si>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</si>
  <si>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</si>
  <si>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</si>
  <si>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</si>
  <si>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</si>
  <si>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</si>
  <si>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</si>
  <si>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</si>
  <si>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</si>
  <si>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</si>
  <si>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</si>
  <si>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</si>
  <si>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</si>
  <si>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</si>
  <si>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</si>
  <si>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城市维护费</t>
  </si>
  <si>
    <t>一级项目名称</t>
  </si>
  <si>
    <r>
      <rPr>
        <b/>
        <sz val="9"/>
        <color rgb="FF000000"/>
        <rFont val="宋体"/>
        <charset val="1"/>
      </rPr>
      <t>运转类项目</t>
    </r>
    <r>
      <rPr>
        <b/>
        <sz val="9"/>
        <color rgb="FF000000"/>
        <rFont val="Calibri"/>
        <charset val="1"/>
      </rPr>
      <t xml:space="preserve">
</t>
    </r>
  </si>
  <si>
    <t>二级项目名称</t>
  </si>
  <si>
    <t>项目类型</t>
  </si>
  <si>
    <t>可执行项目</t>
  </si>
  <si>
    <t>资金用途</t>
  </si>
  <si>
    <t>业务类</t>
  </si>
  <si>
    <t>资金性质</t>
  </si>
  <si>
    <t>项目分类</t>
  </si>
  <si>
    <t>其他运转类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</si>
  <si>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</si>
  <si>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</si>
  <si>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</si>
  <si>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</si>
  <si>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</si>
  <si>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保证城市环境卫生清扫，垃圾清运处理。项目实施后提升县城的形象和品位，确保城区广场游园环境卫生质量，保障一线园林工人切身利益，提高工作积极性。</t>
  </si>
  <si>
    <t>指标目标值</t>
  </si>
  <si>
    <t>产出指标</t>
  </si>
  <si>
    <t>数量指标</t>
  </si>
  <si>
    <t>工作质量达标率</t>
  </si>
  <si>
    <r>
      <rPr>
        <b/>
        <sz val="9"/>
        <color rgb="FF000000"/>
        <rFont val="Calibri"/>
        <charset val="1"/>
      </rPr>
      <t>≥100</t>
    </r>
    <r>
      <rPr>
        <b/>
        <sz val="9"/>
        <color rgb="FF000000"/>
        <rFont val="宋体"/>
        <charset val="1"/>
      </rPr>
      <t>％</t>
    </r>
  </si>
  <si>
    <t>质量指标</t>
  </si>
  <si>
    <t>服务质量</t>
  </si>
  <si>
    <t>时效指标</t>
  </si>
  <si>
    <t>是否及时养护</t>
  </si>
  <si>
    <t>成本指标</t>
  </si>
  <si>
    <t>成本控制情况</t>
  </si>
  <si>
    <t>效益指标</t>
  </si>
  <si>
    <t>经济效益指标</t>
  </si>
  <si>
    <t>经济社会发展水平</t>
  </si>
  <si>
    <t>社会效益指标</t>
  </si>
  <si>
    <t>社会服务效益</t>
  </si>
  <si>
    <t>生态效益指标</t>
  </si>
  <si>
    <t>改善生态、生活环境程度</t>
  </si>
  <si>
    <t>可持续影响指标</t>
  </si>
  <si>
    <t>长效管理机制</t>
  </si>
  <si>
    <t>满意度指标</t>
  </si>
  <si>
    <t>服务对象满意度</t>
  </si>
  <si>
    <t>服务对象综合满意度</t>
  </si>
  <si>
    <t>环卫工工资</t>
  </si>
  <si>
    <t>保证城市环境卫生清扫，垃圾清运处理，维险护及时。项目实施后居民生活环境明显改善，生活质量得到提升，提升县城的形象和品位，让人民群众满意。</t>
  </si>
  <si>
    <t>外聘人员工资及补助</t>
  </si>
  <si>
    <t>补贴发放准确率</t>
  </si>
  <si>
    <t>资金拨付及时性</t>
  </si>
  <si>
    <t>成本节约率</t>
  </si>
  <si>
    <t>资金利用率</t>
  </si>
  <si>
    <t>人居生活环境改善</t>
  </si>
  <si>
    <t>受益人口满意度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</si>
</sst>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0.00"/>
    <numFmt numFmtId="178" formatCode="0.00_ "/>
    <numFmt numFmtId="179" formatCode="#,##0.00_ ;[Red]\-#,##0.00\ "/>
    <numFmt numFmtId="180" formatCode="yyyy/mm/dd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b/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9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8" fillId="12" borderId="14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9" borderId="15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5" borderId="11" applyNumberFormat="0" applyAlignment="0" applyProtection="0">
      <alignment vertical="center"/>
    </xf>
    <xf numFmtId="0" fontId="52" fillId="5" borderId="14" applyNumberFormat="0" applyAlignment="0" applyProtection="0">
      <alignment vertical="center"/>
    </xf>
    <xf numFmtId="0" fontId="62" fillId="25" borderId="17" applyNumberFormat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6" fillId="0" borderId="0"/>
  </cellStyleXfs>
  <cellXfs count="12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Fill="1" applyAlignment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right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4" fontId="28" fillId="3" borderId="1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" fontId="25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8" fillId="0" borderId="8" xfId="0" applyFont="1" applyBorder="1" applyAlignment="1">
      <alignment vertical="center" wrapText="1"/>
    </xf>
    <xf numFmtId="0" fontId="28" fillId="0" borderId="8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4" fontId="25" fillId="3" borderId="1" xfId="0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4" fontId="28" fillId="3" borderId="1" xfId="0" applyNumberFormat="1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31" fillId="0" borderId="1" xfId="0" applyFont="1" applyFill="1" applyBorder="1" applyAlignment="1" applyProtection="1"/>
    <xf numFmtId="0" fontId="28" fillId="0" borderId="1" xfId="0" applyFont="1" applyBorder="1" applyAlignment="1">
      <alignment horizontal="right" vertical="center" wrapText="1"/>
    </xf>
    <xf numFmtId="0" fontId="32" fillId="0" borderId="1" xfId="0" applyFont="1" applyFill="1" applyBorder="1" applyAlignment="1" applyProtection="1"/>
    <xf numFmtId="0" fontId="25" fillId="0" borderId="1" xfId="0" applyFont="1" applyBorder="1" applyAlignment="1">
      <alignment horizontal="right" vertical="center" wrapText="1"/>
    </xf>
    <xf numFmtId="0" fontId="33" fillId="0" borderId="1" xfId="0" applyFont="1" applyBorder="1">
      <alignment vertical="center"/>
    </xf>
    <xf numFmtId="0" fontId="28" fillId="0" borderId="8" xfId="0" applyFont="1" applyBorder="1" applyAlignment="1">
      <alignment horizontal="center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vertical="center" wrapText="1"/>
    </xf>
    <xf numFmtId="0" fontId="28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4" fontId="25" fillId="0" borderId="8" xfId="0" applyNumberFormat="1" applyFont="1" applyBorder="1" applyAlignment="1">
      <alignment horizontal="right" vertical="center" wrapText="1"/>
    </xf>
    <xf numFmtId="177" fontId="25" fillId="0" borderId="8" xfId="0" applyNumberFormat="1" applyFont="1" applyBorder="1" applyAlignment="1">
      <alignment horizontal="right" vertical="center" wrapText="1"/>
    </xf>
    <xf numFmtId="177" fontId="34" fillId="0" borderId="8" xfId="0" applyNumberFormat="1" applyFont="1" applyBorder="1" applyAlignment="1">
      <alignment horizontal="right" vertical="center" wrapText="1"/>
    </xf>
    <xf numFmtId="4" fontId="25" fillId="0" borderId="8" xfId="0" applyNumberFormat="1" applyFont="1" applyBorder="1" applyAlignment="1">
      <alignment vertical="center" wrapText="1"/>
    </xf>
    <xf numFmtId="177" fontId="28" fillId="0" borderId="8" xfId="0" applyNumberFormat="1" applyFont="1" applyBorder="1" applyAlignment="1">
      <alignment vertical="center" wrapText="1"/>
    </xf>
    <xf numFmtId="177" fontId="28" fillId="0" borderId="8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78" fontId="35" fillId="0" borderId="1" xfId="0" applyNumberFormat="1" applyFont="1" applyBorder="1">
      <alignment vertical="center"/>
    </xf>
    <xf numFmtId="0" fontId="36" fillId="0" borderId="1" xfId="0" applyFont="1" applyBorder="1">
      <alignment vertical="center"/>
    </xf>
    <xf numFmtId="0" fontId="35" fillId="0" borderId="1" xfId="0" applyFont="1" applyBorder="1">
      <alignment vertical="center"/>
    </xf>
    <xf numFmtId="0" fontId="21" fillId="0" borderId="1" xfId="0" applyNumberFormat="1" applyFont="1" applyFill="1" applyBorder="1" applyAlignment="1" applyProtection="1">
      <alignment horizontal="right" vertical="center"/>
    </xf>
    <xf numFmtId="178" fontId="36" fillId="0" borderId="1" xfId="0" applyNumberFormat="1" applyFont="1" applyBorder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1" xfId="49" applyFont="1" applyFill="1" applyBorder="1" applyAlignment="1" applyProtection="1">
      <alignment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179" fontId="37" fillId="0" borderId="1" xfId="0" applyNumberFormat="1" applyFont="1" applyFill="1" applyBorder="1" applyAlignment="1">
      <alignment horizontal="right" vertical="center"/>
    </xf>
    <xf numFmtId="0" fontId="20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23" fillId="0" borderId="8" xfId="0" applyFont="1" applyBorder="1" applyAlignment="1">
      <alignment vertical="center" wrapText="1"/>
    </xf>
    <xf numFmtId="0" fontId="34" fillId="0" borderId="8" xfId="0" applyFont="1" applyBorder="1" applyAlignment="1">
      <alignment horizontal="right" vertical="center" wrapText="1"/>
    </xf>
    <xf numFmtId="4" fontId="23" fillId="0" borderId="8" xfId="0" applyNumberFormat="1" applyFont="1" applyBorder="1" applyAlignment="1">
      <alignment vertical="center" wrapText="1"/>
    </xf>
    <xf numFmtId="0" fontId="39" fillId="0" borderId="8" xfId="0" applyFont="1" applyBorder="1" applyAlignment="1">
      <alignment vertical="center" wrapText="1"/>
    </xf>
    <xf numFmtId="4" fontId="39" fillId="0" borderId="8" xfId="0" applyNumberFormat="1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80" fontId="25" fillId="0" borderId="0" xfId="0" applyNumberFormat="1" applyFont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J21" sqref="J21"/>
    </sheetView>
  </sheetViews>
  <sheetFormatPr defaultColWidth="10" defaultRowHeight="13.5"/>
  <cols>
    <col min="1" max="1" width="2.54166666666667" customWidth="1"/>
    <col min="2" max="2" width="9.76666666666667" customWidth="1"/>
    <col min="3" max="3" width="11.75" customWidth="1"/>
    <col min="4" max="4" width="11.375" customWidth="1"/>
    <col min="5" max="5" width="11.5083333333333" customWidth="1"/>
    <col min="6" max="6" width="11.75" customWidth="1"/>
    <col min="7" max="7" width="11.5083333333333" customWidth="1"/>
    <col min="8" max="8" width="16.625" customWidth="1"/>
    <col min="9" max="11" width="9.76666666666667" customWidth="1"/>
  </cols>
  <sheetData>
    <row r="1" ht="14.3" hidden="1" customHeight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14.3" hidden="1" customHeight="1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2.75" customHeight="1" spans="1:11">
      <c r="A3" s="44"/>
      <c r="B3" s="44" t="s">
        <v>0</v>
      </c>
      <c r="C3" s="124">
        <v>305001</v>
      </c>
      <c r="D3" s="124"/>
      <c r="E3" s="44"/>
      <c r="F3" s="44"/>
      <c r="G3" s="44"/>
      <c r="H3" s="44"/>
      <c r="I3" s="44"/>
      <c r="J3" s="44"/>
      <c r="K3" s="44"/>
    </row>
    <row r="4" ht="22.75" customHeight="1" spans="1:11">
      <c r="A4" s="44"/>
      <c r="B4" s="44" t="s">
        <v>1</v>
      </c>
      <c r="C4" s="44" t="s">
        <v>2</v>
      </c>
      <c r="D4" s="44"/>
      <c r="E4" s="44"/>
      <c r="F4" s="44"/>
      <c r="G4" s="44"/>
      <c r="H4" s="44"/>
      <c r="I4" s="44"/>
      <c r="J4" s="44"/>
      <c r="K4" s="44"/>
    </row>
    <row r="5" ht="72" customHeight="1" spans="1:1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ht="78.55" customHeight="1" spans="1:11">
      <c r="A6" s="42"/>
      <c r="B6" s="125" t="s">
        <v>3</v>
      </c>
      <c r="C6" s="125"/>
      <c r="D6" s="125"/>
      <c r="E6" s="125"/>
      <c r="F6" s="125"/>
      <c r="G6" s="125"/>
      <c r="H6" s="125"/>
      <c r="I6" s="125"/>
      <c r="J6" s="125"/>
      <c r="K6" s="125"/>
    </row>
    <row r="7" ht="22.75" customHeight="1" spans="1:1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ht="22.75" customHeight="1" spans="1:1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ht="22.75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22.75" customHeight="1" spans="1:11">
      <c r="A10" s="44"/>
      <c r="B10" s="44" t="s">
        <v>4</v>
      </c>
      <c r="C10" s="44"/>
      <c r="F10" s="126" t="s">
        <v>5</v>
      </c>
      <c r="G10" s="127" t="s">
        <v>6</v>
      </c>
      <c r="H10" s="127"/>
      <c r="I10" s="44"/>
      <c r="J10" s="44"/>
      <c r="K10" s="44"/>
    </row>
    <row r="11" ht="22.75" customHeight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22.75" customHeight="1" spans="1:11">
      <c r="A12" s="44"/>
      <c r="B12" s="126" t="s">
        <v>7</v>
      </c>
      <c r="C12" s="128" t="s">
        <v>8</v>
      </c>
      <c r="D12" s="44"/>
      <c r="E12" s="126" t="s">
        <v>9</v>
      </c>
      <c r="F12" s="42" t="s">
        <v>10</v>
      </c>
      <c r="G12" s="44"/>
      <c r="H12" s="126" t="s">
        <v>11</v>
      </c>
      <c r="I12" s="42" t="s">
        <v>12</v>
      </c>
      <c r="J12" s="44"/>
      <c r="K12" s="44"/>
    </row>
    <row r="13" ht="14.3" customHeight="1" spans="1:11">
      <c r="A13" s="42"/>
      <c r="B13" s="42"/>
      <c r="C13" s="42" t="s">
        <v>13</v>
      </c>
      <c r="D13" s="42"/>
      <c r="E13" s="42"/>
      <c r="F13" s="42"/>
      <c r="G13" s="42"/>
      <c r="H13" s="42"/>
      <c r="I13" s="42"/>
      <c r="J13" s="42"/>
      <c r="K13" s="42"/>
    </row>
    <row r="14" ht="14.3" customHeight="1" spans="1:1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ht="14.3" customHeight="1" spans="1:1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</sheetData>
  <mergeCells count="4">
    <mergeCell ref="C3:D3"/>
    <mergeCell ref="C4:E4"/>
    <mergeCell ref="B6:K6"/>
    <mergeCell ref="G10:H10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72.5" customWidth="1"/>
    <col min="3" max="3" width="48.5" customWidth="1"/>
  </cols>
  <sheetData>
    <row r="1" ht="35.4" customHeight="1" spans="1:2">
      <c r="A1" s="42"/>
      <c r="B1" s="42"/>
    </row>
    <row r="2" ht="39.15" customHeight="1" spans="1:3">
      <c r="A2" s="42"/>
      <c r="B2" s="120" t="s">
        <v>14</v>
      </c>
      <c r="C2" s="120"/>
    </row>
    <row r="3" ht="29.35" customHeight="1" spans="1:3">
      <c r="A3" s="121"/>
      <c r="B3" s="122" t="s">
        <v>15</v>
      </c>
      <c r="C3" s="122" t="s">
        <v>16</v>
      </c>
    </row>
    <row r="4" ht="28.45" customHeight="1" spans="1:3">
      <c r="A4" s="113"/>
      <c r="B4" s="123" t="s">
        <v>17</v>
      </c>
      <c r="C4" s="66" t="s">
        <v>18</v>
      </c>
    </row>
    <row r="5" ht="28.45" customHeight="1" spans="1:3">
      <c r="A5" s="113"/>
      <c r="B5" s="123" t="s">
        <v>19</v>
      </c>
      <c r="C5" s="66" t="s">
        <v>20</v>
      </c>
    </row>
    <row r="6" ht="28.45" customHeight="1" spans="1:3">
      <c r="A6" s="113"/>
      <c r="B6" s="123" t="s">
        <v>21</v>
      </c>
      <c r="C6" s="66" t="s">
        <v>22</v>
      </c>
    </row>
    <row r="7" ht="28.45" customHeight="1" spans="1:3">
      <c r="A7" s="113"/>
      <c r="B7" s="123" t="s">
        <v>23</v>
      </c>
      <c r="C7" s="66"/>
    </row>
    <row r="8" ht="28.45" customHeight="1" spans="1:3">
      <c r="A8" s="113"/>
      <c r="B8" s="123" t="s">
        <v>24</v>
      </c>
      <c r="C8" s="66" t="s">
        <v>25</v>
      </c>
    </row>
    <row r="9" ht="28.45" customHeight="1" spans="1:3">
      <c r="A9" s="113"/>
      <c r="B9" s="123" t="s">
        <v>26</v>
      </c>
      <c r="C9" s="66" t="s">
        <v>27</v>
      </c>
    </row>
    <row r="10" ht="28.45" customHeight="1" spans="1:3">
      <c r="A10" s="113"/>
      <c r="B10" s="123" t="s">
        <v>28</v>
      </c>
      <c r="C10" s="66" t="s">
        <v>29</v>
      </c>
    </row>
    <row r="11" ht="28.45" customHeight="1" spans="1:3">
      <c r="A11" s="113"/>
      <c r="B11" s="123" t="s">
        <v>30</v>
      </c>
      <c r="C11" s="66" t="s">
        <v>31</v>
      </c>
    </row>
    <row r="12" ht="28.45" customHeight="1" spans="1:3">
      <c r="A12" s="113"/>
      <c r="B12" s="123" t="s">
        <v>32</v>
      </c>
      <c r="C12" s="66"/>
    </row>
    <row r="13" ht="28.45" customHeight="1" spans="1:3">
      <c r="A13" s="42"/>
      <c r="B13" s="123" t="s">
        <v>33</v>
      </c>
      <c r="C13" s="66"/>
    </row>
    <row r="14" ht="28.45" customHeight="1" spans="1:3">
      <c r="A14" s="42"/>
      <c r="B14" s="123" t="s">
        <v>34</v>
      </c>
      <c r="C14" s="66" t="s">
        <v>18</v>
      </c>
    </row>
  </sheetData>
  <mergeCells count="1">
    <mergeCell ref="B2:C2"/>
  </mergeCells>
  <pageMargins left="0.75" right="0.75" top="0.5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2"/>
  <sheetViews>
    <sheetView topLeftCell="A11" workbookViewId="0">
      <selection activeCell="E17" sqref="E17:F1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6" max="6" width="11.5"/>
  </cols>
  <sheetData>
    <row r="1" ht="14.3" customHeight="1" spans="1:4">
      <c r="A1" s="42"/>
      <c r="B1" s="42"/>
      <c r="C1" s="42"/>
      <c r="D1" s="42"/>
    </row>
    <row r="2" ht="39.85" customHeight="1" spans="1:4">
      <c r="A2" s="43" t="s">
        <v>35</v>
      </c>
      <c r="B2" s="43"/>
      <c r="C2" s="43"/>
      <c r="D2" s="43"/>
    </row>
    <row r="3" ht="22.75" customHeight="1" spans="1:4">
      <c r="A3" s="113"/>
      <c r="B3" s="113"/>
      <c r="C3" s="113"/>
      <c r="D3" s="114" t="s">
        <v>36</v>
      </c>
    </row>
    <row r="4" ht="22.75" customHeight="1" spans="1:4">
      <c r="A4" s="88" t="s">
        <v>37</v>
      </c>
      <c r="B4" s="88"/>
      <c r="C4" s="88" t="s">
        <v>38</v>
      </c>
      <c r="D4" s="88"/>
    </row>
    <row r="5" ht="22.75" customHeight="1" spans="1:4">
      <c r="A5" s="88" t="s">
        <v>39</v>
      </c>
      <c r="B5" s="88" t="s">
        <v>40</v>
      </c>
      <c r="C5" s="88" t="s">
        <v>39</v>
      </c>
      <c r="D5" s="88" t="s">
        <v>40</v>
      </c>
    </row>
    <row r="6" ht="22.75" customHeight="1" spans="1:4">
      <c r="A6" s="115" t="s">
        <v>41</v>
      </c>
      <c r="B6" s="95">
        <v>14171428.56</v>
      </c>
      <c r="C6" s="115" t="s">
        <v>42</v>
      </c>
      <c r="D6" s="95"/>
    </row>
    <row r="7" ht="22.75" customHeight="1" spans="1:4">
      <c r="A7" s="115" t="s">
        <v>43</v>
      </c>
      <c r="B7" s="95"/>
      <c r="C7" s="115" t="s">
        <v>44</v>
      </c>
      <c r="D7" s="116"/>
    </row>
    <row r="8" ht="22.75" customHeight="1" spans="1:4">
      <c r="A8" s="115" t="s">
        <v>45</v>
      </c>
      <c r="B8" s="95"/>
      <c r="C8" s="115" t="s">
        <v>46</v>
      </c>
      <c r="D8" s="116"/>
    </row>
    <row r="9" ht="22.75" customHeight="1" spans="1:4">
      <c r="A9" s="115" t="s">
        <v>47</v>
      </c>
      <c r="B9" s="95"/>
      <c r="C9" s="115" t="s">
        <v>48</v>
      </c>
      <c r="D9" s="116"/>
    </row>
    <row r="10" ht="22.75" customHeight="1" spans="1:4">
      <c r="A10" s="115" t="s">
        <v>49</v>
      </c>
      <c r="B10" s="95"/>
      <c r="C10" s="115" t="s">
        <v>50</v>
      </c>
      <c r="D10" s="116"/>
    </row>
    <row r="11" ht="22.75" customHeight="1" spans="1:4">
      <c r="A11" s="115" t="s">
        <v>51</v>
      </c>
      <c r="B11" s="95"/>
      <c r="C11" s="115" t="s">
        <v>52</v>
      </c>
      <c r="D11" s="116"/>
    </row>
    <row r="12" ht="22.75" customHeight="1" spans="1:4">
      <c r="A12" s="115" t="s">
        <v>53</v>
      </c>
      <c r="B12" s="95"/>
      <c r="C12" s="115" t="s">
        <v>54</v>
      </c>
      <c r="D12" s="116"/>
    </row>
    <row r="13" ht="22.75" customHeight="1" spans="1:4">
      <c r="A13" s="115" t="s">
        <v>55</v>
      </c>
      <c r="B13" s="95"/>
      <c r="C13" s="115" t="s">
        <v>56</v>
      </c>
      <c r="D13" s="116">
        <v>185955.78</v>
      </c>
    </row>
    <row r="14" ht="22.75" customHeight="1" spans="1:4">
      <c r="A14" s="115" t="s">
        <v>57</v>
      </c>
      <c r="B14" s="95"/>
      <c r="C14" s="115" t="s">
        <v>58</v>
      </c>
      <c r="D14" s="116"/>
    </row>
    <row r="15" ht="22.75" customHeight="1" spans="1:4">
      <c r="A15" s="115"/>
      <c r="B15" s="117"/>
      <c r="C15" s="115" t="s">
        <v>59</v>
      </c>
      <c r="D15" s="116">
        <v>430234.2</v>
      </c>
    </row>
    <row r="16" ht="22.75" customHeight="1" spans="1:4">
      <c r="A16" s="115"/>
      <c r="B16" s="117"/>
      <c r="C16" s="115" t="s">
        <v>60</v>
      </c>
      <c r="D16" s="116"/>
    </row>
    <row r="17" ht="22.75" customHeight="1" spans="1:4">
      <c r="A17" s="115"/>
      <c r="B17" s="117"/>
      <c r="C17" s="115" t="s">
        <v>61</v>
      </c>
      <c r="D17" s="116">
        <v>13555238.58</v>
      </c>
    </row>
    <row r="18" ht="22.75" customHeight="1" spans="1:4">
      <c r="A18" s="115"/>
      <c r="B18" s="117"/>
      <c r="C18" s="115" t="s">
        <v>62</v>
      </c>
      <c r="D18" s="116"/>
    </row>
    <row r="19" ht="22.75" customHeight="1" spans="1:4">
      <c r="A19" s="115"/>
      <c r="B19" s="117"/>
      <c r="C19" s="115" t="s">
        <v>63</v>
      </c>
      <c r="D19" s="116"/>
    </row>
    <row r="20" ht="22.75" customHeight="1" spans="1:4">
      <c r="A20" s="118"/>
      <c r="B20" s="119"/>
      <c r="C20" s="115" t="s">
        <v>64</v>
      </c>
      <c r="D20" s="116"/>
    </row>
    <row r="21" ht="22.75" customHeight="1" spans="1:4">
      <c r="A21" s="118"/>
      <c r="B21" s="119"/>
      <c r="C21" s="115" t="s">
        <v>65</v>
      </c>
      <c r="D21" s="116"/>
    </row>
    <row r="22" ht="22.75" customHeight="1" spans="1:4">
      <c r="A22" s="118"/>
      <c r="B22" s="119"/>
      <c r="C22" s="115" t="s">
        <v>66</v>
      </c>
      <c r="D22" s="116"/>
    </row>
    <row r="23" ht="22.75" customHeight="1" spans="1:4">
      <c r="A23" s="118"/>
      <c r="B23" s="119"/>
      <c r="C23" s="115" t="s">
        <v>67</v>
      </c>
      <c r="D23" s="116"/>
    </row>
    <row r="24" ht="22.75" customHeight="1" spans="1:4">
      <c r="A24" s="118"/>
      <c r="B24" s="119"/>
      <c r="C24" s="115" t="s">
        <v>68</v>
      </c>
      <c r="D24" s="116"/>
    </row>
    <row r="25" ht="22.75" customHeight="1" spans="1:4">
      <c r="A25" s="115"/>
      <c r="B25" s="117"/>
      <c r="C25" s="115" t="s">
        <v>69</v>
      </c>
      <c r="D25" s="116"/>
    </row>
    <row r="26" ht="22.75" customHeight="1" spans="1:4">
      <c r="A26" s="115"/>
      <c r="B26" s="117"/>
      <c r="C26" s="115" t="s">
        <v>70</v>
      </c>
      <c r="D26" s="116"/>
    </row>
    <row r="27" ht="22.75" customHeight="1" spans="1:4">
      <c r="A27" s="115"/>
      <c r="B27" s="117"/>
      <c r="C27" s="115" t="s">
        <v>71</v>
      </c>
      <c r="D27" s="116"/>
    </row>
    <row r="28" ht="22.75" customHeight="1" spans="1:4">
      <c r="A28" s="118"/>
      <c r="B28" s="119"/>
      <c r="C28" s="115" t="s">
        <v>72</v>
      </c>
      <c r="D28" s="116"/>
    </row>
    <row r="29" ht="22.75" customHeight="1" spans="1:4">
      <c r="A29" s="118"/>
      <c r="B29" s="119"/>
      <c r="C29" s="115" t="s">
        <v>73</v>
      </c>
      <c r="D29" s="116"/>
    </row>
    <row r="30" ht="22.75" customHeight="1" spans="1:4">
      <c r="A30" s="118"/>
      <c r="B30" s="119"/>
      <c r="C30" s="115" t="s">
        <v>74</v>
      </c>
      <c r="D30" s="116"/>
    </row>
    <row r="31" ht="22.75" customHeight="1" spans="1:4">
      <c r="A31" s="118"/>
      <c r="B31" s="119"/>
      <c r="C31" s="115" t="s">
        <v>75</v>
      </c>
      <c r="D31" s="116"/>
    </row>
    <row r="32" ht="22.75" customHeight="1" spans="1:4">
      <c r="A32" s="118"/>
      <c r="B32" s="119"/>
      <c r="C32" s="115" t="s">
        <v>76</v>
      </c>
      <c r="D32" s="116"/>
    </row>
    <row r="33" ht="22.75" customHeight="1" spans="1:4">
      <c r="A33" s="115"/>
      <c r="B33" s="115"/>
      <c r="C33" s="115" t="s">
        <v>77</v>
      </c>
      <c r="D33" s="116"/>
    </row>
    <row r="34" ht="22.75" customHeight="1" spans="1:4">
      <c r="A34" s="115"/>
      <c r="B34" s="115"/>
      <c r="C34" s="115" t="s">
        <v>78</v>
      </c>
      <c r="D34" s="116"/>
    </row>
    <row r="35" ht="22.75" customHeight="1" spans="1:4">
      <c r="A35" s="115"/>
      <c r="B35" s="115"/>
      <c r="C35" s="115" t="s">
        <v>79</v>
      </c>
      <c r="D35" s="116"/>
    </row>
    <row r="36" ht="22.75" customHeight="1" spans="1:4">
      <c r="A36" s="115"/>
      <c r="B36" s="115"/>
      <c r="C36" s="115"/>
      <c r="D36" s="115"/>
    </row>
    <row r="37" ht="22.75" customHeight="1" spans="1:4">
      <c r="A37" s="115"/>
      <c r="B37" s="115"/>
      <c r="C37" s="115"/>
      <c r="D37" s="115"/>
    </row>
    <row r="38" ht="22.75" customHeight="1" spans="1:4">
      <c r="A38" s="115"/>
      <c r="B38" s="115"/>
      <c r="C38" s="115"/>
      <c r="D38" s="115"/>
    </row>
    <row r="39" ht="22.75" customHeight="1" spans="1:4">
      <c r="A39" s="118" t="s">
        <v>80</v>
      </c>
      <c r="B39" s="119">
        <f>SUM(B6:B14)</f>
        <v>14171428.56</v>
      </c>
      <c r="C39" s="118" t="s">
        <v>81</v>
      </c>
      <c r="D39" s="119">
        <f>SUM(D6:D38)</f>
        <v>14171428.56</v>
      </c>
    </row>
    <row r="40" ht="22.75" customHeight="1" spans="1:4">
      <c r="A40" s="118" t="s">
        <v>82</v>
      </c>
      <c r="B40" s="119"/>
      <c r="C40" s="118" t="s">
        <v>83</v>
      </c>
      <c r="D40" s="119"/>
    </row>
    <row r="41" ht="22.75" customHeight="1" spans="1:4">
      <c r="A41" s="115"/>
      <c r="B41" s="117"/>
      <c r="C41" s="115"/>
      <c r="D41" s="117"/>
    </row>
    <row r="42" ht="22.75" customHeight="1" spans="1:4">
      <c r="A42" s="118" t="s">
        <v>84</v>
      </c>
      <c r="B42" s="119">
        <f>B39+B40</f>
        <v>14171428.56</v>
      </c>
      <c r="C42" s="118" t="s">
        <v>85</v>
      </c>
      <c r="D42" s="119">
        <f>D39+D40</f>
        <v>14171428.56</v>
      </c>
    </row>
  </sheetData>
  <mergeCells count="4">
    <mergeCell ref="A2:D2"/>
    <mergeCell ref="A3:C3"/>
    <mergeCell ref="A4:B4"/>
    <mergeCell ref="C4:D4"/>
  </mergeCells>
  <pageMargins left="0.751388888888889" right="0.751388888888889" top="0.266666666666667" bottom="0.266666666666667" header="0" footer="0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showZeros="0" workbookViewId="0">
      <selection activeCell="B8" sqref="B8"/>
    </sheetView>
  </sheetViews>
  <sheetFormatPr defaultColWidth="7.875" defaultRowHeight="12.75" customHeight="1" outlineLevelCol="2"/>
  <cols>
    <col min="1" max="1" width="39.5" style="34" customWidth="1"/>
    <col min="2" max="2" width="35.625" style="34" customWidth="1"/>
    <col min="3" max="3" width="27.375" style="34" customWidth="1"/>
    <col min="4" max="16384" width="7.875" style="33"/>
  </cols>
  <sheetData>
    <row r="1" ht="24.75" customHeight="1" spans="1:1">
      <c r="A1" s="49"/>
    </row>
    <row r="2" ht="24.75" customHeight="1" spans="1:2">
      <c r="A2" s="36" t="s">
        <v>86</v>
      </c>
      <c r="B2" s="36"/>
    </row>
    <row r="3" ht="24.75" customHeight="1" spans="1:2">
      <c r="A3" s="106"/>
      <c r="B3" s="37" t="s">
        <v>36</v>
      </c>
    </row>
    <row r="4" ht="24" customHeight="1" spans="1:2">
      <c r="A4" s="53" t="s">
        <v>39</v>
      </c>
      <c r="B4" s="53" t="s">
        <v>40</v>
      </c>
    </row>
    <row r="5" s="33" customFormat="1" ht="25" customHeight="1" spans="1:3">
      <c r="A5" s="107" t="s">
        <v>87</v>
      </c>
      <c r="B5" s="108">
        <f>B6+B7</f>
        <v>14171428.56</v>
      </c>
      <c r="C5" s="34"/>
    </row>
    <row r="6" s="33" customFormat="1" ht="25" customHeight="1" spans="1:3">
      <c r="A6" s="107" t="s">
        <v>88</v>
      </c>
      <c r="B6" s="109">
        <v>14171428.56</v>
      </c>
      <c r="C6" s="34"/>
    </row>
    <row r="7" s="33" customFormat="1" ht="25" customHeight="1" spans="1:3">
      <c r="A7" s="107" t="s">
        <v>89</v>
      </c>
      <c r="B7" s="109"/>
      <c r="C7" s="34"/>
    </row>
    <row r="8" s="33" customFormat="1" ht="25" customHeight="1" spans="1:3">
      <c r="A8" s="107" t="s">
        <v>90</v>
      </c>
      <c r="B8" s="109">
        <f>B9+B10</f>
        <v>0</v>
      </c>
      <c r="C8" s="34"/>
    </row>
    <row r="9" s="33" customFormat="1" ht="25" customHeight="1" spans="1:3">
      <c r="A9" s="107" t="s">
        <v>91</v>
      </c>
      <c r="B9" s="109"/>
      <c r="C9" s="34"/>
    </row>
    <row r="10" s="33" customFormat="1" ht="25" customHeight="1" spans="1:3">
      <c r="A10" s="107" t="s">
        <v>92</v>
      </c>
      <c r="B10" s="109"/>
      <c r="C10" s="34"/>
    </row>
    <row r="11" s="33" customFormat="1" ht="25" customHeight="1" spans="1:3">
      <c r="A11" s="107" t="s">
        <v>93</v>
      </c>
      <c r="B11" s="109">
        <f>SUM(B12:B14)</f>
        <v>0</v>
      </c>
      <c r="C11" s="34"/>
    </row>
    <row r="12" s="33" customFormat="1" ht="25" customHeight="1" spans="1:3">
      <c r="A12" s="107" t="s">
        <v>94</v>
      </c>
      <c r="B12" s="109"/>
      <c r="C12" s="34"/>
    </row>
    <row r="13" s="33" customFormat="1" ht="25" customHeight="1" spans="1:3">
      <c r="A13" s="107" t="s">
        <v>95</v>
      </c>
      <c r="B13" s="109"/>
      <c r="C13" s="34"/>
    </row>
    <row r="14" s="33" customFormat="1" ht="25" customHeight="1" spans="1:3">
      <c r="A14" s="107" t="s">
        <v>96</v>
      </c>
      <c r="B14" s="109"/>
      <c r="C14" s="34"/>
    </row>
    <row r="15" s="33" customFormat="1" ht="25" customHeight="1" spans="1:3">
      <c r="A15" s="107" t="s">
        <v>97</v>
      </c>
      <c r="B15" s="109"/>
      <c r="C15" s="34"/>
    </row>
    <row r="16" s="33" customFormat="1" ht="25" customHeight="1" spans="1:3">
      <c r="A16" s="107" t="s">
        <v>98</v>
      </c>
      <c r="B16" s="109"/>
      <c r="C16" s="34"/>
    </row>
    <row r="17" s="33" customFormat="1" ht="25" customHeight="1" spans="1:3">
      <c r="A17" s="107" t="s">
        <v>99</v>
      </c>
      <c r="B17" s="109"/>
      <c r="C17" s="34"/>
    </row>
    <row r="18" s="33" customFormat="1" ht="25" customHeight="1" spans="1:3">
      <c r="A18" s="107" t="s">
        <v>100</v>
      </c>
      <c r="B18" s="109"/>
      <c r="C18" s="34"/>
    </row>
    <row r="19" s="33" customFormat="1" ht="25" customHeight="1" spans="1:3">
      <c r="A19" s="107" t="s">
        <v>101</v>
      </c>
      <c r="B19" s="108">
        <f>B20+B23+B26+B27</f>
        <v>0</v>
      </c>
      <c r="C19" s="34"/>
    </row>
    <row r="20" s="33" customFormat="1" ht="25" customHeight="1" spans="1:3">
      <c r="A20" s="107" t="s">
        <v>102</v>
      </c>
      <c r="B20" s="108">
        <f>B21+B22</f>
        <v>0</v>
      </c>
      <c r="C20" s="34"/>
    </row>
    <row r="21" s="33" customFormat="1" ht="25" customHeight="1" spans="1:3">
      <c r="A21" s="107" t="s">
        <v>103</v>
      </c>
      <c r="B21" s="108"/>
      <c r="C21" s="34"/>
    </row>
    <row r="22" s="33" customFormat="1" ht="25" customHeight="1" spans="1:3">
      <c r="A22" s="107" t="s">
        <v>104</v>
      </c>
      <c r="B22" s="108"/>
      <c r="C22" s="34"/>
    </row>
    <row r="23" s="33" customFormat="1" ht="25" customHeight="1" spans="1:3">
      <c r="A23" s="107" t="s">
        <v>105</v>
      </c>
      <c r="B23" s="108">
        <f>B24+B25</f>
        <v>0</v>
      </c>
      <c r="C23" s="34"/>
    </row>
    <row r="24" s="33" customFormat="1" ht="25" customHeight="1" spans="1:3">
      <c r="A24" s="107" t="s">
        <v>106</v>
      </c>
      <c r="B24" s="108"/>
      <c r="C24" s="34"/>
    </row>
    <row r="25" s="33" customFormat="1" ht="25" customHeight="1" spans="1:3">
      <c r="A25" s="107" t="s">
        <v>107</v>
      </c>
      <c r="B25" s="108"/>
      <c r="C25" s="34"/>
    </row>
    <row r="26" s="33" customFormat="1" ht="25" customHeight="1" spans="1:3">
      <c r="A26" s="107" t="s">
        <v>108</v>
      </c>
      <c r="B26" s="108"/>
      <c r="C26" s="34"/>
    </row>
    <row r="27" s="33" customFormat="1" ht="25" customHeight="1" spans="1:3">
      <c r="A27" s="107" t="s">
        <v>109</v>
      </c>
      <c r="B27" s="108"/>
      <c r="C27" s="34"/>
    </row>
    <row r="28" ht="25" customHeight="1" spans="1:2">
      <c r="A28" s="110"/>
      <c r="B28" s="108"/>
    </row>
    <row r="29" s="33" customFormat="1" ht="25" customHeight="1" spans="1:3">
      <c r="A29" s="111" t="s">
        <v>110</v>
      </c>
      <c r="B29" s="112">
        <f>B5+B8+B11+B15+B16+B17+B18+B19</f>
        <v>14171428.56</v>
      </c>
      <c r="C29" s="34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1"/>
  <sheetViews>
    <sheetView workbookViewId="0">
      <selection activeCell="A18" sqref="$A18:$XFD18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42"/>
      <c r="B1" s="42"/>
      <c r="C1" s="42"/>
      <c r="D1" s="42"/>
      <c r="E1" s="42"/>
    </row>
    <row r="2" ht="39.85" customHeight="1" spans="1:5">
      <c r="A2" s="43" t="s">
        <v>111</v>
      </c>
      <c r="B2" s="43"/>
      <c r="C2" s="43"/>
      <c r="D2" s="43"/>
      <c r="E2" s="43"/>
    </row>
    <row r="3" ht="22.75" customHeight="1" spans="1:5">
      <c r="A3" s="44"/>
      <c r="B3" s="44"/>
      <c r="C3" s="44"/>
      <c r="D3" s="44"/>
      <c r="E3" s="44" t="s">
        <v>36</v>
      </c>
    </row>
    <row r="4" ht="22.75" customHeight="1" spans="1:5">
      <c r="A4" s="99" t="s">
        <v>112</v>
      </c>
      <c r="B4" s="99" t="s">
        <v>113</v>
      </c>
      <c r="C4" s="99" t="s">
        <v>114</v>
      </c>
      <c r="D4" s="99" t="s">
        <v>115</v>
      </c>
      <c r="E4" s="99" t="s">
        <v>116</v>
      </c>
    </row>
    <row r="5" ht="22.75" customHeight="1" spans="1:5">
      <c r="A5" s="100" t="s">
        <v>117</v>
      </c>
      <c r="B5" s="84">
        <f>B6+B11+B14</f>
        <v>14171428.56</v>
      </c>
      <c r="C5" s="84">
        <f>C6+C11+C14</f>
        <v>8299428.56</v>
      </c>
      <c r="D5" s="101">
        <v>5872000</v>
      </c>
      <c r="E5" s="84"/>
    </row>
    <row r="6" ht="24" customHeight="1" spans="1:5">
      <c r="A6" s="85" t="s">
        <v>118</v>
      </c>
      <c r="B6" s="84">
        <f>B7+B9</f>
        <v>185955.78</v>
      </c>
      <c r="C6" s="84">
        <f>C7+C9</f>
        <v>185955.78</v>
      </c>
      <c r="D6" s="84"/>
      <c r="E6" s="84"/>
    </row>
    <row r="7" ht="24" customHeight="1" spans="1:5">
      <c r="A7" s="85" t="s">
        <v>119</v>
      </c>
      <c r="B7" s="86">
        <v>131652.3</v>
      </c>
      <c r="C7" s="86">
        <v>131652.3</v>
      </c>
      <c r="D7" s="84"/>
      <c r="E7" s="84"/>
    </row>
    <row r="8" ht="24" customHeight="1" spans="1:5">
      <c r="A8" s="85" t="s">
        <v>120</v>
      </c>
      <c r="B8" s="86">
        <v>131652.3</v>
      </c>
      <c r="C8" s="86">
        <v>131652.3</v>
      </c>
      <c r="D8" s="86"/>
      <c r="E8" s="86"/>
    </row>
    <row r="9" ht="24" customHeight="1" spans="1:5">
      <c r="A9" s="61" t="s">
        <v>121</v>
      </c>
      <c r="B9" s="102">
        <v>54303.48</v>
      </c>
      <c r="C9" s="102">
        <v>54303.48</v>
      </c>
      <c r="D9" s="60"/>
      <c r="E9" s="60"/>
    </row>
    <row r="10" ht="24" customHeight="1" spans="1:5">
      <c r="A10" s="61" t="s">
        <v>122</v>
      </c>
      <c r="B10" s="102">
        <v>54303.48</v>
      </c>
      <c r="C10" s="102">
        <v>54303.48</v>
      </c>
      <c r="D10" s="60"/>
      <c r="E10" s="60"/>
    </row>
    <row r="11" ht="24" customHeight="1" spans="1:5">
      <c r="A11" s="61" t="s">
        <v>123</v>
      </c>
      <c r="B11" s="103">
        <v>430234.2</v>
      </c>
      <c r="C11" s="103">
        <v>430234.2</v>
      </c>
      <c r="D11" s="60"/>
      <c r="E11" s="60"/>
    </row>
    <row r="12" ht="24" customHeight="1" spans="1:5">
      <c r="A12" s="61" t="s">
        <v>124</v>
      </c>
      <c r="B12" s="102">
        <v>430234.2</v>
      </c>
      <c r="C12" s="102">
        <v>430234.2</v>
      </c>
      <c r="D12" s="60"/>
      <c r="E12" s="60"/>
    </row>
    <row r="13" ht="24" customHeight="1" spans="1:5">
      <c r="A13" s="61" t="s">
        <v>125</v>
      </c>
      <c r="B13" s="102">
        <v>430234.2</v>
      </c>
      <c r="C13" s="102">
        <v>430234.2</v>
      </c>
      <c r="D13" s="60"/>
      <c r="E13" s="60"/>
    </row>
    <row r="14" ht="24" customHeight="1" spans="1:5">
      <c r="A14" s="61" t="s">
        <v>126</v>
      </c>
      <c r="B14" s="104">
        <v>13555238.58</v>
      </c>
      <c r="C14" s="103">
        <v>7683238.58</v>
      </c>
      <c r="D14" s="101">
        <v>5872000</v>
      </c>
      <c r="E14" s="60"/>
    </row>
    <row r="15" ht="24" customHeight="1" spans="1:5">
      <c r="A15" s="61" t="s">
        <v>127</v>
      </c>
      <c r="B15" s="102">
        <v>7683238.58</v>
      </c>
      <c r="C15" s="102">
        <v>7683238.58</v>
      </c>
      <c r="D15" s="60"/>
      <c r="E15" s="60"/>
    </row>
    <row r="16" ht="24" customHeight="1" spans="1:5">
      <c r="A16" s="61" t="s">
        <v>128</v>
      </c>
      <c r="B16" s="102">
        <v>7683238.58</v>
      </c>
      <c r="C16" s="102">
        <v>7683238.58</v>
      </c>
      <c r="D16" s="60"/>
      <c r="E16" s="60"/>
    </row>
    <row r="17" ht="24" customHeight="1" spans="1:5">
      <c r="A17" s="61" t="s">
        <v>129</v>
      </c>
      <c r="B17" s="105">
        <v>5872000</v>
      </c>
      <c r="C17" s="102"/>
      <c r="D17" s="105">
        <v>5872000</v>
      </c>
      <c r="E17" s="60"/>
    </row>
    <row r="18" ht="24" customHeight="1" spans="1:5">
      <c r="A18" s="61" t="s">
        <v>130</v>
      </c>
      <c r="B18" s="105">
        <v>5872000</v>
      </c>
      <c r="C18" s="102"/>
      <c r="D18" s="105">
        <v>5872000</v>
      </c>
      <c r="E18" s="60"/>
    </row>
    <row r="19" ht="24" customHeight="1" spans="1:5">
      <c r="A19" s="61"/>
      <c r="B19" s="40"/>
      <c r="C19" s="102"/>
      <c r="D19" s="60"/>
      <c r="E19" s="60"/>
    </row>
    <row r="20" ht="24" customHeight="1" spans="1:5">
      <c r="A20" s="61"/>
      <c r="B20" s="40"/>
      <c r="C20" s="102"/>
      <c r="D20" s="60"/>
      <c r="E20" s="60"/>
    </row>
    <row r="21" ht="24" customHeight="1" spans="1:5">
      <c r="A21" s="61"/>
      <c r="B21" s="40"/>
      <c r="C21" s="102"/>
      <c r="D21" s="60"/>
      <c r="E21" s="60"/>
    </row>
  </sheetData>
  <mergeCells count="1">
    <mergeCell ref="A2:E2"/>
  </mergeCells>
  <pageMargins left="0.751388888888889" right="0.751388888888889" top="0.266666666666667" bottom="0.266666666666667" header="0" footer="0"/>
  <pageSetup paperSize="9" scale="9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7"/>
  <sheetViews>
    <sheetView topLeftCell="A9" workbookViewId="0">
      <selection activeCell="I12" sqref="I1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7" width="9.76666666666667" customWidth="1"/>
  </cols>
  <sheetData>
    <row r="1" ht="14.3" customHeight="1" spans="1:7">
      <c r="A1" s="42"/>
      <c r="B1" s="42"/>
      <c r="C1" s="42"/>
      <c r="D1" s="42"/>
      <c r="E1" s="42"/>
      <c r="F1" s="42"/>
      <c r="G1" s="42"/>
    </row>
    <row r="2" ht="39.85" customHeight="1" spans="1:7">
      <c r="A2" s="43" t="s">
        <v>131</v>
      </c>
      <c r="B2" s="43"/>
      <c r="C2" s="43"/>
      <c r="D2" s="43"/>
      <c r="E2" s="42"/>
      <c r="F2" s="42"/>
      <c r="G2" s="42"/>
    </row>
    <row r="3" ht="22.75" customHeight="1" spans="1:7">
      <c r="A3" s="44"/>
      <c r="B3" s="44"/>
      <c r="C3" s="69" t="s">
        <v>36</v>
      </c>
      <c r="D3" s="69"/>
      <c r="E3" s="44"/>
      <c r="F3" s="44"/>
      <c r="G3" s="44"/>
    </row>
    <row r="4" ht="22.75" customHeight="1" spans="1:7">
      <c r="A4" s="88" t="s">
        <v>37</v>
      </c>
      <c r="B4" s="88"/>
      <c r="C4" s="88" t="s">
        <v>38</v>
      </c>
      <c r="D4" s="88"/>
      <c r="E4" s="44"/>
      <c r="F4" s="44"/>
      <c r="G4" s="44"/>
    </row>
    <row r="5" ht="22.75" customHeight="1" spans="1:7">
      <c r="A5" s="88" t="s">
        <v>39</v>
      </c>
      <c r="B5" s="88" t="s">
        <v>40</v>
      </c>
      <c r="C5" s="88" t="s">
        <v>39</v>
      </c>
      <c r="D5" s="88" t="s">
        <v>117</v>
      </c>
      <c r="E5" s="44"/>
      <c r="F5" s="44"/>
      <c r="G5" s="44"/>
    </row>
    <row r="6" ht="22.75" customHeight="1" spans="1:7">
      <c r="A6" s="47" t="s">
        <v>132</v>
      </c>
      <c r="B6" s="94">
        <f>SUM(B7:B9)</f>
        <v>14171428.56</v>
      </c>
      <c r="C6" s="47" t="s">
        <v>133</v>
      </c>
      <c r="D6" s="94">
        <f>D14+D16+D18</f>
        <v>14171428.56</v>
      </c>
      <c r="E6" s="44"/>
      <c r="F6" s="44"/>
      <c r="G6" s="44"/>
    </row>
    <row r="7" ht="22.75" customHeight="1" spans="1:7">
      <c r="A7" s="47" t="s">
        <v>134</v>
      </c>
      <c r="B7" s="94">
        <v>14171428.56</v>
      </c>
      <c r="C7" s="47" t="s">
        <v>135</v>
      </c>
      <c r="D7" s="95"/>
      <c r="E7" s="44"/>
      <c r="F7" s="44"/>
      <c r="G7" s="44"/>
    </row>
    <row r="8" ht="22.75" customHeight="1" spans="1:7">
      <c r="A8" s="47" t="s">
        <v>136</v>
      </c>
      <c r="B8" s="95"/>
      <c r="C8" s="47" t="s">
        <v>137</v>
      </c>
      <c r="D8" s="95"/>
      <c r="E8" s="44"/>
      <c r="F8" s="44"/>
      <c r="G8" s="44"/>
    </row>
    <row r="9" ht="22.75" customHeight="1" spans="1:7">
      <c r="A9" s="47" t="s">
        <v>138</v>
      </c>
      <c r="B9" s="95"/>
      <c r="C9" s="47" t="s">
        <v>139</v>
      </c>
      <c r="D9" s="95"/>
      <c r="E9" s="44"/>
      <c r="F9" s="44"/>
      <c r="G9" s="44"/>
    </row>
    <row r="10" ht="22.75" customHeight="1" spans="1:7">
      <c r="A10" s="47"/>
      <c r="B10" s="96"/>
      <c r="C10" s="47" t="s">
        <v>140</v>
      </c>
      <c r="D10" s="95"/>
      <c r="E10" s="44"/>
      <c r="F10" s="44"/>
      <c r="G10" s="44"/>
    </row>
    <row r="11" ht="22.75" customHeight="1" spans="1:7">
      <c r="A11" s="47"/>
      <c r="B11" s="96"/>
      <c r="C11" s="47" t="s">
        <v>141</v>
      </c>
      <c r="D11" s="95"/>
      <c r="E11" s="44"/>
      <c r="F11" s="44"/>
      <c r="G11" s="44"/>
    </row>
    <row r="12" ht="22.75" customHeight="1" spans="1:7">
      <c r="A12" s="47"/>
      <c r="B12" s="96"/>
      <c r="C12" s="47" t="s">
        <v>142</v>
      </c>
      <c r="D12" s="95"/>
      <c r="E12" s="44"/>
      <c r="F12" s="44"/>
      <c r="G12" s="44"/>
    </row>
    <row r="13" ht="22.75" customHeight="1" spans="1:7">
      <c r="A13" s="66"/>
      <c r="B13" s="90"/>
      <c r="C13" s="47" t="s">
        <v>143</v>
      </c>
      <c r="D13" s="95"/>
      <c r="E13" s="44"/>
      <c r="F13" s="44"/>
      <c r="G13" s="44"/>
    </row>
    <row r="14" ht="22.75" customHeight="1" spans="1:7">
      <c r="A14" s="47"/>
      <c r="B14" s="96"/>
      <c r="C14" s="47" t="s">
        <v>144</v>
      </c>
      <c r="D14" s="95">
        <v>185955.78</v>
      </c>
      <c r="E14" s="44"/>
      <c r="F14" s="44"/>
      <c r="G14" s="68"/>
    </row>
    <row r="15" ht="22.75" customHeight="1" spans="1:7">
      <c r="A15" s="47"/>
      <c r="B15" s="96"/>
      <c r="C15" s="47" t="s">
        <v>145</v>
      </c>
      <c r="D15" s="95"/>
      <c r="E15" s="44"/>
      <c r="F15" s="44"/>
      <c r="G15" s="44"/>
    </row>
    <row r="16" ht="22.75" customHeight="1" spans="1:7">
      <c r="A16" s="47"/>
      <c r="B16" s="96"/>
      <c r="C16" s="47" t="s">
        <v>146</v>
      </c>
      <c r="D16" s="95">
        <v>430234.2</v>
      </c>
      <c r="E16" s="44"/>
      <c r="F16" s="44"/>
      <c r="G16" s="44"/>
    </row>
    <row r="17" ht="22.75" customHeight="1" spans="1:7">
      <c r="A17" s="47"/>
      <c r="B17" s="96"/>
      <c r="C17" s="47" t="s">
        <v>147</v>
      </c>
      <c r="D17" s="95"/>
      <c r="E17" s="44"/>
      <c r="F17" s="44"/>
      <c r="G17" s="44"/>
    </row>
    <row r="18" ht="22.75" customHeight="1" spans="1:7">
      <c r="A18" s="47"/>
      <c r="B18" s="96"/>
      <c r="C18" s="47" t="s">
        <v>148</v>
      </c>
      <c r="D18" s="95">
        <v>13555238.58</v>
      </c>
      <c r="E18" s="44"/>
      <c r="F18" s="44"/>
      <c r="G18" s="44"/>
    </row>
    <row r="19" ht="22.75" customHeight="1" spans="1:7">
      <c r="A19" s="47"/>
      <c r="B19" s="47"/>
      <c r="C19" s="47" t="s">
        <v>149</v>
      </c>
      <c r="D19" s="95"/>
      <c r="E19" s="44"/>
      <c r="F19" s="44"/>
      <c r="G19" s="44"/>
    </row>
    <row r="20" ht="22.75" customHeight="1" spans="1:7">
      <c r="A20" s="47"/>
      <c r="B20" s="47"/>
      <c r="C20" s="47" t="s">
        <v>150</v>
      </c>
      <c r="D20" s="95"/>
      <c r="E20" s="44"/>
      <c r="F20" s="44"/>
      <c r="G20" s="44"/>
    </row>
    <row r="21" ht="22.75" customHeight="1" spans="1:7">
      <c r="A21" s="47"/>
      <c r="B21" s="47"/>
      <c r="C21" s="47" t="s">
        <v>151</v>
      </c>
      <c r="D21" s="95"/>
      <c r="E21" s="44"/>
      <c r="F21" s="44"/>
      <c r="G21" s="44"/>
    </row>
    <row r="22" ht="22.75" customHeight="1" spans="1:7">
      <c r="A22" s="47"/>
      <c r="B22" s="47"/>
      <c r="C22" s="47" t="s">
        <v>152</v>
      </c>
      <c r="D22" s="95"/>
      <c r="E22" s="44"/>
      <c r="F22" s="44"/>
      <c r="G22" s="44"/>
    </row>
    <row r="23" ht="22.75" customHeight="1" spans="1:7">
      <c r="A23" s="47"/>
      <c r="B23" s="47"/>
      <c r="C23" s="47" t="s">
        <v>153</v>
      </c>
      <c r="D23" s="95"/>
      <c r="E23" s="44"/>
      <c r="F23" s="44"/>
      <c r="G23" s="44"/>
    </row>
    <row r="24" ht="22.75" customHeight="1" spans="1:7">
      <c r="A24" s="47"/>
      <c r="B24" s="47"/>
      <c r="C24" s="47" t="s">
        <v>154</v>
      </c>
      <c r="D24" s="95"/>
      <c r="E24" s="44"/>
      <c r="F24" s="44"/>
      <c r="G24" s="44"/>
    </row>
    <row r="25" ht="22.75" customHeight="1" spans="1:7">
      <c r="A25" s="47"/>
      <c r="B25" s="47"/>
      <c r="C25" s="47" t="s">
        <v>155</v>
      </c>
      <c r="D25" s="95"/>
      <c r="E25" s="44"/>
      <c r="F25" s="44"/>
      <c r="G25" s="44"/>
    </row>
    <row r="26" ht="22.75" customHeight="1" spans="1:7">
      <c r="A26" s="47"/>
      <c r="B26" s="47"/>
      <c r="C26" s="47" t="s">
        <v>156</v>
      </c>
      <c r="D26" s="95"/>
      <c r="E26" s="44"/>
      <c r="F26" s="44"/>
      <c r="G26" s="44"/>
    </row>
    <row r="27" ht="22.75" customHeight="1" spans="1:7">
      <c r="A27" s="47"/>
      <c r="B27" s="47"/>
      <c r="C27" s="47" t="s">
        <v>157</v>
      </c>
      <c r="D27" s="95"/>
      <c r="E27" s="44"/>
      <c r="F27" s="44"/>
      <c r="G27" s="44"/>
    </row>
    <row r="28" ht="22.75" customHeight="1" spans="1:7">
      <c r="A28" s="47"/>
      <c r="B28" s="47"/>
      <c r="C28" s="47" t="s">
        <v>158</v>
      </c>
      <c r="D28" s="95"/>
      <c r="E28" s="44"/>
      <c r="F28" s="44"/>
      <c r="G28" s="44"/>
    </row>
    <row r="29" ht="22.75" customHeight="1" spans="1:7">
      <c r="A29" s="47"/>
      <c r="B29" s="47"/>
      <c r="C29" s="47" t="s">
        <v>159</v>
      </c>
      <c r="D29" s="95"/>
      <c r="E29" s="44"/>
      <c r="F29" s="44"/>
      <c r="G29" s="44"/>
    </row>
    <row r="30" ht="22.75" customHeight="1" spans="1:7">
      <c r="A30" s="47"/>
      <c r="B30" s="47"/>
      <c r="C30" s="47" t="s">
        <v>160</v>
      </c>
      <c r="D30" s="95"/>
      <c r="E30" s="44"/>
      <c r="F30" s="44"/>
      <c r="G30" s="44"/>
    </row>
    <row r="31" ht="22.75" customHeight="1" spans="1:7">
      <c r="A31" s="47"/>
      <c r="B31" s="47"/>
      <c r="C31" s="47" t="s">
        <v>161</v>
      </c>
      <c r="D31" s="95"/>
      <c r="E31" s="44"/>
      <c r="F31" s="44"/>
      <c r="G31" s="44"/>
    </row>
    <row r="32" ht="22.75" customHeight="1" spans="1:7">
      <c r="A32" s="47"/>
      <c r="B32" s="47"/>
      <c r="C32" s="47" t="s">
        <v>162</v>
      </c>
      <c r="D32" s="95"/>
      <c r="E32" s="44"/>
      <c r="F32" s="44"/>
      <c r="G32" s="44"/>
    </row>
    <row r="33" ht="22.75" customHeight="1" spans="1:7">
      <c r="A33" s="47"/>
      <c r="B33" s="47"/>
      <c r="C33" s="47" t="s">
        <v>163</v>
      </c>
      <c r="D33" s="95"/>
      <c r="E33" s="44"/>
      <c r="F33" s="44"/>
      <c r="G33" s="44"/>
    </row>
    <row r="34" ht="22.75" customHeight="1" spans="1:7">
      <c r="A34" s="47"/>
      <c r="B34" s="47"/>
      <c r="C34" s="47" t="s">
        <v>164</v>
      </c>
      <c r="D34" s="95"/>
      <c r="E34" s="44"/>
      <c r="F34" s="44"/>
      <c r="G34" s="44"/>
    </row>
    <row r="35" ht="22.75" customHeight="1" spans="1:7">
      <c r="A35" s="47"/>
      <c r="B35" s="47"/>
      <c r="C35" s="47" t="s">
        <v>165</v>
      </c>
      <c r="D35" s="95"/>
      <c r="E35" s="44"/>
      <c r="F35" s="44"/>
      <c r="G35" s="44"/>
    </row>
    <row r="36" ht="22.75" customHeight="1" spans="1:7">
      <c r="A36" s="47"/>
      <c r="B36" s="47"/>
      <c r="C36" s="47" t="s">
        <v>166</v>
      </c>
      <c r="D36" s="94"/>
      <c r="E36" s="44"/>
      <c r="F36" s="44"/>
      <c r="G36" s="44"/>
    </row>
    <row r="37" ht="22.75" customHeight="1" spans="1:7">
      <c r="A37" s="88" t="s">
        <v>167</v>
      </c>
      <c r="B37" s="97">
        <f>B6</f>
        <v>14171428.56</v>
      </c>
      <c r="C37" s="88" t="s">
        <v>168</v>
      </c>
      <c r="D37" s="98">
        <f>D6</f>
        <v>14171428.56</v>
      </c>
      <c r="E37" s="68"/>
      <c r="F37" s="44"/>
      <c r="G37" s="44"/>
    </row>
  </sheetData>
  <mergeCells count="4">
    <mergeCell ref="A2:D2"/>
    <mergeCell ref="C3:D3"/>
    <mergeCell ref="A4:B4"/>
    <mergeCell ref="C4:D4"/>
  </mergeCells>
  <pageMargins left="0.751388888888889" right="0.751388888888889" top="0.266666666666667" bottom="0.266666666666667" header="0" footer="0"/>
  <pageSetup paperSize="9" scale="93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workbookViewId="0">
      <selection activeCell="F14" sqref="F14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39.85" customHeight="1" spans="1:11">
      <c r="A2" s="43" t="s">
        <v>169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2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69" t="s">
        <v>36</v>
      </c>
      <c r="K3" s="69"/>
    </row>
    <row r="4" ht="22.75" customHeight="1" spans="1:11">
      <c r="A4" s="88" t="s">
        <v>170</v>
      </c>
      <c r="B4" s="88" t="s">
        <v>117</v>
      </c>
      <c r="C4" s="88" t="s">
        <v>171</v>
      </c>
      <c r="D4" s="88"/>
      <c r="E4" s="88"/>
      <c r="F4" s="88" t="s">
        <v>172</v>
      </c>
      <c r="G4" s="88"/>
      <c r="H4" s="88"/>
      <c r="I4" s="88" t="s">
        <v>173</v>
      </c>
      <c r="J4" s="88"/>
      <c r="K4" s="88"/>
    </row>
    <row r="5" ht="22.75" customHeight="1" spans="1:11">
      <c r="A5" s="88"/>
      <c r="B5" s="88"/>
      <c r="C5" s="46" t="s">
        <v>117</v>
      </c>
      <c r="D5" s="46" t="s">
        <v>114</v>
      </c>
      <c r="E5" s="46" t="s">
        <v>115</v>
      </c>
      <c r="F5" s="46" t="s">
        <v>117</v>
      </c>
      <c r="G5" s="46" t="s">
        <v>114</v>
      </c>
      <c r="H5" s="46" t="s">
        <v>115</v>
      </c>
      <c r="I5" s="46" t="s">
        <v>117</v>
      </c>
      <c r="J5" s="46" t="s">
        <v>114</v>
      </c>
      <c r="K5" s="46" t="s">
        <v>115</v>
      </c>
    </row>
    <row r="6" ht="22.75" customHeight="1" spans="1:11">
      <c r="A6" s="66" t="s">
        <v>117</v>
      </c>
      <c r="B6" s="89">
        <v>14171428.56</v>
      </c>
      <c r="C6" s="89">
        <f>D6+E6</f>
        <v>14171428.56</v>
      </c>
      <c r="D6" s="90">
        <v>8299428.56</v>
      </c>
      <c r="E6" s="90">
        <v>5872000</v>
      </c>
      <c r="F6" s="89"/>
      <c r="G6" s="89"/>
      <c r="H6" s="89"/>
      <c r="I6" s="89"/>
      <c r="J6" s="89"/>
      <c r="K6" s="89"/>
    </row>
    <row r="7" ht="22.75" customHeight="1" spans="1:11">
      <c r="A7" s="91" t="s">
        <v>2</v>
      </c>
      <c r="B7" s="89">
        <v>14171428.56</v>
      </c>
      <c r="C7" s="89">
        <f>D7+E7</f>
        <v>14171428.56</v>
      </c>
      <c r="D7" s="90">
        <v>8299428.56</v>
      </c>
      <c r="E7" s="90">
        <v>5872000</v>
      </c>
      <c r="F7" s="90"/>
      <c r="G7" s="90"/>
      <c r="H7" s="90"/>
      <c r="I7" s="90"/>
      <c r="J7" s="90"/>
      <c r="K7" s="90"/>
    </row>
    <row r="8" ht="22.75" customHeight="1" spans="1:11">
      <c r="A8" s="92"/>
      <c r="B8" s="93"/>
      <c r="C8" s="93"/>
      <c r="D8" s="90"/>
      <c r="E8" s="90"/>
      <c r="F8" s="90"/>
      <c r="G8" s="90"/>
      <c r="H8" s="90"/>
      <c r="I8" s="90"/>
      <c r="J8" s="90"/>
      <c r="K8" s="9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66666666666667" bottom="0.266666666666667" header="0" footer="0"/>
  <pageSetup paperSize="9" scale="6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1"/>
  <sheetViews>
    <sheetView workbookViewId="0">
      <selection activeCell="A18" sqref="$A18:$XFD1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6"/>
    </row>
    <row r="2" ht="36.9" customHeight="1" spans="1:5">
      <c r="A2" s="43" t="s">
        <v>174</v>
      </c>
      <c r="B2" s="43"/>
      <c r="C2" s="43"/>
      <c r="D2" s="43"/>
      <c r="E2" s="43"/>
    </row>
    <row r="3" ht="21.85" customHeight="1" spans="1:5">
      <c r="A3" s="44"/>
      <c r="B3" s="44"/>
      <c r="C3" s="69" t="s">
        <v>36</v>
      </c>
      <c r="D3" s="69"/>
      <c r="E3" s="69"/>
    </row>
    <row r="4" ht="22.75" customHeight="1" spans="1:5">
      <c r="A4" s="70" t="s">
        <v>112</v>
      </c>
      <c r="B4" s="70"/>
      <c r="C4" s="70" t="s">
        <v>171</v>
      </c>
      <c r="D4" s="70"/>
      <c r="E4" s="70"/>
    </row>
    <row r="5" ht="22.75" customHeight="1" spans="1:5">
      <c r="A5" s="77" t="s">
        <v>175</v>
      </c>
      <c r="B5" s="77" t="s">
        <v>176</v>
      </c>
      <c r="C5" s="78" t="s">
        <v>117</v>
      </c>
      <c r="D5" s="77" t="s">
        <v>114</v>
      </c>
      <c r="E5" s="77" t="s">
        <v>115</v>
      </c>
    </row>
    <row r="6" ht="22.75" customHeight="1" spans="1:5">
      <c r="A6" s="79"/>
      <c r="B6" s="80" t="s">
        <v>117</v>
      </c>
      <c r="C6" s="81">
        <v>14171428.56</v>
      </c>
      <c r="D6" s="82">
        <v>8299428.56</v>
      </c>
      <c r="E6" s="82">
        <v>5872000</v>
      </c>
    </row>
    <row r="7" ht="29" customHeight="1" spans="1:5">
      <c r="A7" s="59" t="s">
        <v>177</v>
      </c>
      <c r="B7" s="83" t="s">
        <v>178</v>
      </c>
      <c r="C7" s="84">
        <v>185955.78</v>
      </c>
      <c r="D7" s="84">
        <v>185955.78</v>
      </c>
      <c r="E7" s="84"/>
    </row>
    <row r="8" ht="29" customHeight="1" spans="1:5">
      <c r="A8" s="61" t="s">
        <v>179</v>
      </c>
      <c r="B8" s="85" t="s">
        <v>180</v>
      </c>
      <c r="C8" s="86">
        <v>131652.3</v>
      </c>
      <c r="D8" s="86">
        <v>131652.3</v>
      </c>
      <c r="E8" s="84"/>
    </row>
    <row r="9" ht="29" customHeight="1" spans="1:5">
      <c r="A9" s="61" t="s">
        <v>181</v>
      </c>
      <c r="B9" s="85" t="s">
        <v>182</v>
      </c>
      <c r="C9" s="86">
        <v>131652.3</v>
      </c>
      <c r="D9" s="86">
        <v>131652.3</v>
      </c>
      <c r="E9" s="86"/>
    </row>
    <row r="10" ht="29" customHeight="1" spans="1:5">
      <c r="A10" s="61" t="s">
        <v>183</v>
      </c>
      <c r="B10" s="61" t="s">
        <v>184</v>
      </c>
      <c r="C10" s="60">
        <v>54303.48</v>
      </c>
      <c r="D10" s="60">
        <v>54303.48</v>
      </c>
      <c r="E10" s="60"/>
    </row>
    <row r="11" ht="29" customHeight="1" spans="1:5">
      <c r="A11" s="61" t="s">
        <v>185</v>
      </c>
      <c r="B11" s="61" t="s">
        <v>184</v>
      </c>
      <c r="C11" s="60">
        <v>54303.48</v>
      </c>
      <c r="D11" s="60">
        <v>54303.48</v>
      </c>
      <c r="E11" s="60"/>
    </row>
    <row r="12" ht="29" customHeight="1" spans="1:5">
      <c r="A12" s="59" t="s">
        <v>186</v>
      </c>
      <c r="B12" s="59" t="s">
        <v>187</v>
      </c>
      <c r="C12" s="87">
        <v>430234.2</v>
      </c>
      <c r="D12" s="87">
        <v>430234.2</v>
      </c>
      <c r="E12" s="60"/>
    </row>
    <row r="13" ht="29" customHeight="1" spans="1:5">
      <c r="A13" s="61" t="s">
        <v>188</v>
      </c>
      <c r="B13" s="61" t="s">
        <v>189</v>
      </c>
      <c r="C13" s="60">
        <v>430234.2</v>
      </c>
      <c r="D13" s="60">
        <v>430234.2</v>
      </c>
      <c r="E13" s="60"/>
    </row>
    <row r="14" ht="29" customHeight="1" spans="1:5">
      <c r="A14" s="61" t="s">
        <v>190</v>
      </c>
      <c r="B14" s="61" t="s">
        <v>191</v>
      </c>
      <c r="C14" s="60">
        <v>430234.2</v>
      </c>
      <c r="D14" s="60">
        <v>430234.2</v>
      </c>
      <c r="E14" s="60"/>
    </row>
    <row r="15" ht="29" customHeight="1" spans="1:5">
      <c r="A15" s="59" t="s">
        <v>192</v>
      </c>
      <c r="B15" s="59" t="s">
        <v>193</v>
      </c>
      <c r="C15" s="87">
        <v>13555238.58</v>
      </c>
      <c r="D15" s="87">
        <v>7683238.58</v>
      </c>
      <c r="E15" s="87">
        <v>5872000</v>
      </c>
    </row>
    <row r="16" ht="29" customHeight="1" spans="1:5">
      <c r="A16" s="61" t="s">
        <v>194</v>
      </c>
      <c r="B16" s="61" t="s">
        <v>195</v>
      </c>
      <c r="C16" s="60">
        <v>7683238.58</v>
      </c>
      <c r="D16" s="60">
        <v>7683238.58</v>
      </c>
      <c r="E16" s="60"/>
    </row>
    <row r="17" ht="29" customHeight="1" spans="1:5">
      <c r="A17" s="61" t="s">
        <v>196</v>
      </c>
      <c r="B17" s="61" t="s">
        <v>197</v>
      </c>
      <c r="C17" s="60">
        <v>7683238.58</v>
      </c>
      <c r="D17" s="60">
        <v>7683238.58</v>
      </c>
      <c r="E17" s="60"/>
    </row>
    <row r="18" ht="29" customHeight="1" spans="1:5">
      <c r="A18" s="61" t="s">
        <v>198</v>
      </c>
      <c r="B18" s="61" t="s">
        <v>199</v>
      </c>
      <c r="C18" s="60">
        <v>5872000</v>
      </c>
      <c r="D18" s="60"/>
      <c r="E18" s="60">
        <v>5872000</v>
      </c>
    </row>
    <row r="19" ht="29" customHeight="1" spans="1:5">
      <c r="A19" s="61" t="s">
        <v>200</v>
      </c>
      <c r="B19" s="61" t="s">
        <v>199</v>
      </c>
      <c r="C19" s="60">
        <v>5872000</v>
      </c>
      <c r="D19" s="60"/>
      <c r="E19" s="60">
        <v>5872000</v>
      </c>
    </row>
    <row r="20" ht="29" customHeight="1" spans="1:5">
      <c r="A20" s="61"/>
      <c r="B20" s="61"/>
      <c r="C20" s="60"/>
      <c r="D20" s="60"/>
      <c r="E20" s="60"/>
    </row>
    <row r="21" ht="29" customHeight="1" spans="1:5">
      <c r="A21" s="61"/>
      <c r="B21" s="61"/>
      <c r="C21" s="60"/>
      <c r="D21" s="60"/>
      <c r="E21" s="60"/>
    </row>
  </sheetData>
  <mergeCells count="4">
    <mergeCell ref="A2:E2"/>
    <mergeCell ref="C3:E3"/>
    <mergeCell ref="A4:B4"/>
    <mergeCell ref="C4:E4"/>
  </mergeCells>
  <pageMargins left="1.85" right="0.751388888888889" top="0.266666666666667" bottom="0.266666666666667" header="0" footer="0"/>
  <pageSetup paperSize="9" scale="9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9"/>
  <sheetViews>
    <sheetView workbookViewId="0">
      <selection activeCell="J15" sqref="I15:J15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42"/>
      <c r="B1" s="42"/>
      <c r="C1" s="42"/>
      <c r="D1" s="42"/>
      <c r="E1" s="42"/>
    </row>
    <row r="2" ht="39.85" customHeight="1" spans="1:5">
      <c r="A2" s="43" t="s">
        <v>201</v>
      </c>
      <c r="B2" s="43"/>
      <c r="C2" s="43"/>
      <c r="D2" s="43"/>
      <c r="E2" s="43"/>
    </row>
    <row r="3" ht="22.75" customHeight="1" spans="1:5">
      <c r="A3" s="68"/>
      <c r="B3" s="68"/>
      <c r="C3" s="44"/>
      <c r="D3" s="44"/>
      <c r="E3" s="69" t="s">
        <v>36</v>
      </c>
    </row>
    <row r="4" ht="22.75" customHeight="1" spans="1:5">
      <c r="A4" s="70" t="s">
        <v>202</v>
      </c>
      <c r="B4" s="70"/>
      <c r="C4" s="70" t="s">
        <v>203</v>
      </c>
      <c r="D4" s="70"/>
      <c r="E4" s="70"/>
    </row>
    <row r="5" ht="22.75" customHeight="1" spans="1:5">
      <c r="A5" s="70" t="s">
        <v>175</v>
      </c>
      <c r="B5" s="70" t="s">
        <v>176</v>
      </c>
      <c r="C5" s="70" t="s">
        <v>117</v>
      </c>
      <c r="D5" s="70" t="s">
        <v>204</v>
      </c>
      <c r="E5" s="70" t="s">
        <v>205</v>
      </c>
    </row>
    <row r="6" ht="22.75" customHeight="1" spans="1:5">
      <c r="A6" s="70"/>
      <c r="B6" s="71" t="s">
        <v>117</v>
      </c>
      <c r="C6" s="72">
        <f>C7+C14+C26</f>
        <v>8299428.56</v>
      </c>
      <c r="D6" s="72">
        <f>D7+D26</f>
        <v>7735793.98</v>
      </c>
      <c r="E6" s="56">
        <v>563634.58</v>
      </c>
    </row>
    <row r="7" ht="27" customHeight="1" spans="1:5">
      <c r="A7" s="59" t="s">
        <v>206</v>
      </c>
      <c r="B7" s="59" t="s">
        <v>207</v>
      </c>
      <c r="C7" s="56">
        <f>C8+C9+C10+C11+C12+C13</f>
        <v>7604141.68</v>
      </c>
      <c r="D7" s="56">
        <f>D8+D9+D10+D11+D12+D13</f>
        <v>7604141.68</v>
      </c>
      <c r="E7" s="73"/>
    </row>
    <row r="8" ht="27" customHeight="1" spans="1:5">
      <c r="A8" s="61" t="s">
        <v>208</v>
      </c>
      <c r="B8" s="74" t="s">
        <v>209</v>
      </c>
      <c r="C8" s="75">
        <v>3076932</v>
      </c>
      <c r="D8" s="75">
        <v>3076932</v>
      </c>
      <c r="E8" s="62"/>
    </row>
    <row r="9" ht="27" customHeight="1" spans="1:5">
      <c r="A9" s="61" t="s">
        <v>210</v>
      </c>
      <c r="B9" s="74" t="s">
        <v>211</v>
      </c>
      <c r="C9" s="62">
        <v>658224</v>
      </c>
      <c r="D9" s="62">
        <v>658224</v>
      </c>
      <c r="E9" s="62"/>
    </row>
    <row r="10" ht="27" customHeight="1" spans="1:5">
      <c r="A10" s="61" t="s">
        <v>212</v>
      </c>
      <c r="B10" s="74" t="s">
        <v>213</v>
      </c>
      <c r="C10" s="62">
        <v>1524700</v>
      </c>
      <c r="D10" s="62">
        <v>1524700</v>
      </c>
      <c r="E10" s="62"/>
    </row>
    <row r="11" ht="27" customHeight="1" spans="1:5">
      <c r="A11" s="61" t="s">
        <v>214</v>
      </c>
      <c r="B11" s="74" t="s">
        <v>215</v>
      </c>
      <c r="C11" s="62">
        <v>1859748</v>
      </c>
      <c r="D11" s="62">
        <v>1859748</v>
      </c>
      <c r="E11" s="62"/>
    </row>
    <row r="12" ht="27" customHeight="1" spans="1:5">
      <c r="A12" s="61" t="s">
        <v>216</v>
      </c>
      <c r="B12" s="74" t="s">
        <v>217</v>
      </c>
      <c r="C12" s="62">
        <v>430234.2</v>
      </c>
      <c r="D12" s="62">
        <v>430234.2</v>
      </c>
      <c r="E12" s="62"/>
    </row>
    <row r="13" ht="27" customHeight="1" spans="1:5">
      <c r="A13" s="61" t="s">
        <v>218</v>
      </c>
      <c r="B13" s="61" t="s">
        <v>219</v>
      </c>
      <c r="C13" s="62">
        <v>54303.48</v>
      </c>
      <c r="D13" s="62">
        <v>54303.48</v>
      </c>
      <c r="E13" s="62"/>
    </row>
    <row r="14" ht="27" customHeight="1" spans="1:5">
      <c r="A14" s="59" t="s">
        <v>220</v>
      </c>
      <c r="B14" s="59" t="s">
        <v>221</v>
      </c>
      <c r="C14" s="56">
        <v>563634.58</v>
      </c>
      <c r="D14" s="73"/>
      <c r="E14" s="56">
        <v>563634.58</v>
      </c>
    </row>
    <row r="15" ht="27" customHeight="1" spans="1:5">
      <c r="A15" s="61" t="s">
        <v>222</v>
      </c>
      <c r="B15" s="61" t="s">
        <v>223</v>
      </c>
      <c r="C15" s="62">
        <v>203000</v>
      </c>
      <c r="D15" s="62"/>
      <c r="E15" s="62">
        <v>203000</v>
      </c>
    </row>
    <row r="16" ht="27" customHeight="1" spans="1:5">
      <c r="A16" s="61" t="s">
        <v>224</v>
      </c>
      <c r="B16" s="61" t="s">
        <v>225</v>
      </c>
      <c r="C16" s="62">
        <v>20000</v>
      </c>
      <c r="D16" s="62"/>
      <c r="E16" s="62">
        <v>20000</v>
      </c>
    </row>
    <row r="17" ht="27" customHeight="1" spans="1:5">
      <c r="A17" s="61" t="s">
        <v>226</v>
      </c>
      <c r="B17" s="61" t="s">
        <v>227</v>
      </c>
      <c r="C17" s="62">
        <v>1000</v>
      </c>
      <c r="D17" s="62"/>
      <c r="E17" s="62">
        <v>1000</v>
      </c>
    </row>
    <row r="18" ht="27" customHeight="1" spans="1:5">
      <c r="A18" s="61" t="s">
        <v>228</v>
      </c>
      <c r="B18" s="61" t="s">
        <v>229</v>
      </c>
      <c r="C18" s="62">
        <v>36000</v>
      </c>
      <c r="D18" s="62"/>
      <c r="E18" s="62">
        <v>36000</v>
      </c>
    </row>
    <row r="19" ht="27" customHeight="1" spans="1:5">
      <c r="A19" s="61" t="s">
        <v>230</v>
      </c>
      <c r="B19" s="61" t="s">
        <v>231</v>
      </c>
      <c r="C19" s="62">
        <v>35000</v>
      </c>
      <c r="D19" s="62"/>
      <c r="E19" s="62">
        <v>35000</v>
      </c>
    </row>
    <row r="20" ht="27" customHeight="1" spans="1:5">
      <c r="A20" s="61" t="s">
        <v>232</v>
      </c>
      <c r="B20" s="61" t="s">
        <v>233</v>
      </c>
      <c r="C20" s="62">
        <v>30000</v>
      </c>
      <c r="D20" s="62"/>
      <c r="E20" s="62">
        <v>30000</v>
      </c>
    </row>
    <row r="21" ht="27" customHeight="1" spans="1:5">
      <c r="A21" s="61" t="s">
        <v>234</v>
      </c>
      <c r="B21" s="61" t="s">
        <v>235</v>
      </c>
      <c r="C21" s="62">
        <v>20000</v>
      </c>
      <c r="D21" s="62"/>
      <c r="E21" s="62">
        <v>20000</v>
      </c>
    </row>
    <row r="22" ht="27" customHeight="1" spans="1:5">
      <c r="A22" s="61" t="s">
        <v>236</v>
      </c>
      <c r="B22" s="61" t="s">
        <v>237</v>
      </c>
      <c r="C22" s="62">
        <v>30000</v>
      </c>
      <c r="D22" s="62"/>
      <c r="E22" s="62">
        <v>30000</v>
      </c>
    </row>
    <row r="23" ht="27" customHeight="1" spans="1:5">
      <c r="A23" s="61" t="s">
        <v>238</v>
      </c>
      <c r="B23" s="61" t="s">
        <v>239</v>
      </c>
      <c r="C23" s="62">
        <v>98733.6</v>
      </c>
      <c r="D23" s="62"/>
      <c r="E23" s="62">
        <v>98733.6</v>
      </c>
    </row>
    <row r="24" ht="27" customHeight="1" spans="1:5">
      <c r="A24" s="61" t="s">
        <v>240</v>
      </c>
      <c r="B24" s="61" t="s">
        <v>241</v>
      </c>
      <c r="C24" s="62">
        <v>69900.98</v>
      </c>
      <c r="D24" s="62"/>
      <c r="E24" s="62">
        <v>69900.98</v>
      </c>
    </row>
    <row r="25" ht="27" customHeight="1" spans="1:5">
      <c r="A25" s="61" t="s">
        <v>242</v>
      </c>
      <c r="B25" s="61" t="s">
        <v>243</v>
      </c>
      <c r="C25" s="62">
        <v>20000</v>
      </c>
      <c r="D25" s="62"/>
      <c r="E25" s="62">
        <v>20000</v>
      </c>
    </row>
    <row r="26" ht="27" customHeight="1" spans="1:5">
      <c r="A26" s="59" t="s">
        <v>244</v>
      </c>
      <c r="B26" s="59" t="s">
        <v>245</v>
      </c>
      <c r="C26" s="73">
        <v>131652.3</v>
      </c>
      <c r="D26" s="73">
        <v>131652.3</v>
      </c>
      <c r="E26" s="62"/>
    </row>
    <row r="27" ht="27" customHeight="1" spans="1:5">
      <c r="A27" s="61" t="s">
        <v>246</v>
      </c>
      <c r="B27" s="61" t="s">
        <v>247</v>
      </c>
      <c r="C27" s="62">
        <v>131652.3</v>
      </c>
      <c r="D27" s="62">
        <v>131652.3</v>
      </c>
      <c r="E27" s="62"/>
    </row>
    <row r="28" ht="27" customHeight="1" spans="1:5">
      <c r="A28" s="61" t="s">
        <v>248</v>
      </c>
      <c r="B28" s="61"/>
      <c r="C28" s="60"/>
      <c r="D28" s="60"/>
      <c r="E28" s="60"/>
    </row>
    <row r="29" ht="27" customHeight="1" spans="1:5">
      <c r="A29" s="61" t="s">
        <v>248</v>
      </c>
      <c r="B29" s="61"/>
      <c r="C29" s="60"/>
      <c r="D29" s="60"/>
      <c r="E29" s="60"/>
    </row>
  </sheetData>
  <mergeCells count="4">
    <mergeCell ref="A2:E2"/>
    <mergeCell ref="A3:B3"/>
    <mergeCell ref="A4:B4"/>
    <mergeCell ref="C4:E4"/>
  </mergeCells>
  <pageMargins left="0.751388888888889" right="0.751388888888889" top="0.266666666666667" bottom="0.266666666666667" header="0" footer="0"/>
  <pageSetup paperSize="9" scale="78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"/>
  <sheetViews>
    <sheetView workbookViewId="0">
      <selection activeCell="D10" sqref="D10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42"/>
      <c r="B1" s="42"/>
      <c r="C1" s="42"/>
      <c r="D1" s="42"/>
      <c r="E1" s="42"/>
      <c r="F1" s="42"/>
      <c r="G1" s="42"/>
      <c r="H1" s="42"/>
    </row>
    <row r="2" ht="39.85" customHeight="1" spans="1:8">
      <c r="A2" s="64" t="s">
        <v>249</v>
      </c>
      <c r="B2" s="64"/>
      <c r="C2" s="64"/>
      <c r="D2" s="64"/>
      <c r="E2" s="64"/>
      <c r="F2" s="64"/>
      <c r="G2" s="64"/>
      <c r="H2" s="64"/>
    </row>
    <row r="3" ht="22.75" customHeight="1" spans="1:8">
      <c r="A3" s="42"/>
      <c r="B3" s="42"/>
      <c r="C3" s="42"/>
      <c r="D3" s="42"/>
      <c r="E3" s="42"/>
      <c r="F3" s="42"/>
      <c r="G3" s="42"/>
      <c r="H3" s="65" t="s">
        <v>36</v>
      </c>
    </row>
    <row r="4" ht="22.75" customHeight="1" spans="1:8">
      <c r="A4" s="46" t="s">
        <v>170</v>
      </c>
      <c r="B4" s="46" t="s">
        <v>250</v>
      </c>
      <c r="C4" s="46"/>
      <c r="D4" s="46"/>
      <c r="E4" s="46"/>
      <c r="F4" s="46"/>
      <c r="G4" s="46" t="s">
        <v>251</v>
      </c>
      <c r="H4" s="46" t="s">
        <v>252</v>
      </c>
    </row>
    <row r="5" ht="22.75" customHeight="1" spans="1:8">
      <c r="A5" s="46"/>
      <c r="B5" s="46" t="s">
        <v>117</v>
      </c>
      <c r="C5" s="46" t="s">
        <v>253</v>
      </c>
      <c r="D5" s="46" t="s">
        <v>254</v>
      </c>
      <c r="E5" s="46" t="s">
        <v>255</v>
      </c>
      <c r="F5" s="46"/>
      <c r="G5" s="46"/>
      <c r="H5" s="46"/>
    </row>
    <row r="6" ht="22.75" customHeight="1" spans="1:8">
      <c r="A6" s="46"/>
      <c r="B6" s="46"/>
      <c r="C6" s="46"/>
      <c r="D6" s="46"/>
      <c r="E6" s="46" t="s">
        <v>256</v>
      </c>
      <c r="F6" s="46" t="s">
        <v>257</v>
      </c>
      <c r="G6" s="46"/>
      <c r="H6" s="46"/>
    </row>
    <row r="7" ht="22.75" customHeight="1" spans="1:8">
      <c r="A7" s="66" t="s">
        <v>2</v>
      </c>
      <c r="B7" s="67">
        <v>310000</v>
      </c>
      <c r="C7" s="67"/>
      <c r="D7" s="67"/>
      <c r="E7" s="67"/>
      <c r="F7" s="67">
        <v>310000</v>
      </c>
      <c r="G7" s="67"/>
      <c r="H7" s="67"/>
    </row>
    <row r="8" ht="22.75" customHeight="1" spans="1:8">
      <c r="A8" s="66"/>
      <c r="B8" s="67"/>
      <c r="C8" s="67"/>
      <c r="D8" s="67"/>
      <c r="E8" s="67"/>
      <c r="F8" s="67"/>
      <c r="G8" s="67"/>
      <c r="H8" s="67"/>
    </row>
    <row r="9" ht="22.75" customHeight="1" spans="1:8">
      <c r="A9" s="47"/>
      <c r="B9" s="48"/>
      <c r="C9" s="48"/>
      <c r="D9" s="48"/>
      <c r="E9" s="48"/>
      <c r="F9" s="48"/>
      <c r="G9" s="48"/>
      <c r="H9" s="4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66666666666667" bottom="0.266666666666667" header="0" footer="0"/>
  <pageSetup paperSize="9" scale="9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workbookViewId="0">
      <selection activeCell="I8" sqref="I8"/>
    </sheetView>
  </sheetViews>
  <sheetFormatPr defaultColWidth="10" defaultRowHeight="15"/>
  <cols>
    <col min="1" max="1" width="9.76666666666667" customWidth="1"/>
    <col min="2" max="2" width="12" style="34" customWidth="1"/>
    <col min="3" max="3" width="29.625" style="34" customWidth="1"/>
    <col min="4" max="4" width="11.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42"/>
      <c r="B1" s="49"/>
      <c r="C1" s="50"/>
      <c r="D1" s="42"/>
      <c r="E1" s="42"/>
      <c r="F1" s="42"/>
      <c r="G1" s="42"/>
      <c r="H1" s="42"/>
      <c r="I1" s="42"/>
      <c r="J1" s="42"/>
      <c r="K1" s="42"/>
    </row>
    <row r="2" ht="39.85" customHeight="1" spans="1:11">
      <c r="A2" s="43" t="s">
        <v>258</v>
      </c>
      <c r="B2" s="36"/>
      <c r="C2" s="36"/>
      <c r="D2" s="43"/>
      <c r="E2" s="43"/>
      <c r="F2" s="43"/>
      <c r="G2" s="42"/>
      <c r="H2" s="42"/>
      <c r="I2" s="42"/>
      <c r="J2" s="42"/>
      <c r="K2" s="42"/>
    </row>
    <row r="3" ht="22.75" customHeight="1" spans="1:11">
      <c r="A3" s="44"/>
      <c r="D3" s="44"/>
      <c r="E3" s="44"/>
      <c r="F3" s="44" t="s">
        <v>36</v>
      </c>
      <c r="G3" s="42"/>
      <c r="H3" s="42"/>
      <c r="I3" s="42"/>
      <c r="J3" s="42"/>
      <c r="K3" s="42"/>
    </row>
    <row r="4" ht="22.75" customHeight="1" spans="1:11">
      <c r="A4" s="51" t="s">
        <v>259</v>
      </c>
      <c r="B4" s="52" t="s">
        <v>260</v>
      </c>
      <c r="C4" s="53" t="s">
        <v>261</v>
      </c>
      <c r="D4" s="51" t="s">
        <v>117</v>
      </c>
      <c r="E4" s="51" t="s">
        <v>114</v>
      </c>
      <c r="F4" s="51" t="s">
        <v>115</v>
      </c>
      <c r="G4" s="42"/>
      <c r="H4" s="42"/>
      <c r="I4" s="42"/>
      <c r="J4" s="42"/>
      <c r="K4" s="42"/>
    </row>
    <row r="5" ht="28" customHeight="1" spans="1:11">
      <c r="A5" s="51"/>
      <c r="B5" s="54"/>
      <c r="C5" s="55" t="s">
        <v>117</v>
      </c>
      <c r="D5" s="56">
        <v>563634.58</v>
      </c>
      <c r="E5" s="56">
        <v>563634.58</v>
      </c>
      <c r="F5" s="57"/>
      <c r="G5" s="44"/>
      <c r="H5" s="44"/>
      <c r="I5" s="44"/>
      <c r="J5" s="44"/>
      <c r="K5" s="44"/>
    </row>
    <row r="6" ht="28" customHeight="1" spans="1:6">
      <c r="A6" s="58">
        <v>1</v>
      </c>
      <c r="B6" s="59" t="s">
        <v>220</v>
      </c>
      <c r="C6" s="59" t="s">
        <v>221</v>
      </c>
      <c r="D6" s="56">
        <v>563634.58</v>
      </c>
      <c r="E6" s="56">
        <v>563634.58</v>
      </c>
      <c r="F6" s="60"/>
    </row>
    <row r="7" ht="28" customHeight="1" spans="1:6">
      <c r="A7" s="58">
        <v>2</v>
      </c>
      <c r="B7" s="61" t="s">
        <v>222</v>
      </c>
      <c r="C7" s="61" t="s">
        <v>223</v>
      </c>
      <c r="D7" s="62">
        <v>203000</v>
      </c>
      <c r="E7" s="62">
        <v>203000</v>
      </c>
      <c r="F7" s="60"/>
    </row>
    <row r="8" ht="28" customHeight="1" spans="1:6">
      <c r="A8" s="58">
        <v>3</v>
      </c>
      <c r="B8" s="61" t="s">
        <v>224</v>
      </c>
      <c r="C8" s="61" t="s">
        <v>225</v>
      </c>
      <c r="D8" s="62">
        <v>20000</v>
      </c>
      <c r="E8" s="62">
        <v>20000</v>
      </c>
      <c r="F8" s="60"/>
    </row>
    <row r="9" ht="28" customHeight="1" spans="1:6">
      <c r="A9" s="58">
        <v>4</v>
      </c>
      <c r="B9" s="61" t="s">
        <v>226</v>
      </c>
      <c r="C9" s="61" t="s">
        <v>227</v>
      </c>
      <c r="D9" s="62">
        <v>1000</v>
      </c>
      <c r="E9" s="62">
        <v>1000</v>
      </c>
      <c r="F9" s="60"/>
    </row>
    <row r="10" ht="28" customHeight="1" spans="1:6">
      <c r="A10" s="58">
        <v>5</v>
      </c>
      <c r="B10" s="61" t="s">
        <v>228</v>
      </c>
      <c r="C10" s="61" t="s">
        <v>229</v>
      </c>
      <c r="D10" s="62">
        <v>36000</v>
      </c>
      <c r="E10" s="62">
        <v>36000</v>
      </c>
      <c r="F10" s="60"/>
    </row>
    <row r="11" ht="28" customHeight="1" spans="1:6">
      <c r="A11" s="58">
        <v>6</v>
      </c>
      <c r="B11" s="61" t="s">
        <v>230</v>
      </c>
      <c r="C11" s="61" t="s">
        <v>231</v>
      </c>
      <c r="D11" s="62">
        <v>35000</v>
      </c>
      <c r="E11" s="62">
        <v>35000</v>
      </c>
      <c r="F11" s="60"/>
    </row>
    <row r="12" ht="28" customHeight="1" spans="1:6">
      <c r="A12" s="58">
        <v>7</v>
      </c>
      <c r="B12" s="61" t="s">
        <v>232</v>
      </c>
      <c r="C12" s="61" t="s">
        <v>233</v>
      </c>
      <c r="D12" s="62">
        <v>30000</v>
      </c>
      <c r="E12" s="62">
        <v>30000</v>
      </c>
      <c r="F12" s="60"/>
    </row>
    <row r="13" ht="28" customHeight="1" spans="1:6">
      <c r="A13" s="58">
        <v>8</v>
      </c>
      <c r="B13" s="61" t="s">
        <v>234</v>
      </c>
      <c r="C13" s="61" t="s">
        <v>235</v>
      </c>
      <c r="D13" s="62">
        <v>20000</v>
      </c>
      <c r="E13" s="62">
        <v>20000</v>
      </c>
      <c r="F13" s="60"/>
    </row>
    <row r="14" ht="28" customHeight="1" spans="1:6">
      <c r="A14" s="58">
        <v>9</v>
      </c>
      <c r="B14" s="61" t="s">
        <v>236</v>
      </c>
      <c r="C14" s="61" t="s">
        <v>237</v>
      </c>
      <c r="D14" s="62">
        <v>30000</v>
      </c>
      <c r="E14" s="62">
        <v>30000</v>
      </c>
      <c r="F14" s="60"/>
    </row>
    <row r="15" ht="28" customHeight="1" spans="1:6">
      <c r="A15" s="58">
        <v>10</v>
      </c>
      <c r="B15" s="61" t="s">
        <v>238</v>
      </c>
      <c r="C15" s="61" t="s">
        <v>239</v>
      </c>
      <c r="D15" s="62">
        <v>98733.6</v>
      </c>
      <c r="E15" s="62">
        <v>98733.6</v>
      </c>
      <c r="F15" s="60"/>
    </row>
    <row r="16" ht="28" customHeight="1" spans="1:6">
      <c r="A16" s="58">
        <v>11</v>
      </c>
      <c r="B16" s="61" t="s">
        <v>240</v>
      </c>
      <c r="C16" s="61" t="s">
        <v>241</v>
      </c>
      <c r="D16" s="62">
        <v>69900.98</v>
      </c>
      <c r="E16" s="62">
        <v>69900.98</v>
      </c>
      <c r="F16" s="60"/>
    </row>
    <row r="17" ht="28" customHeight="1" spans="1:6">
      <c r="A17" s="58">
        <v>12</v>
      </c>
      <c r="B17" s="61" t="s">
        <v>242</v>
      </c>
      <c r="C17" s="61" t="s">
        <v>243</v>
      </c>
      <c r="D17" s="62">
        <v>20000</v>
      </c>
      <c r="E17" s="62">
        <v>20000</v>
      </c>
      <c r="F17" s="60"/>
    </row>
    <row r="18" ht="28" customHeight="1" spans="1:6">
      <c r="A18" s="60"/>
      <c r="B18" s="63"/>
      <c r="C18" s="61"/>
      <c r="D18" s="60"/>
      <c r="E18" s="60"/>
      <c r="F18" s="60"/>
    </row>
    <row r="19" ht="28" customHeight="1" spans="1:6">
      <c r="A19" s="60"/>
      <c r="B19" s="63"/>
      <c r="C19" s="61"/>
      <c r="D19" s="60"/>
      <c r="E19" s="60"/>
      <c r="F19" s="60"/>
    </row>
    <row r="25" ht="13.5" spans="2:3">
      <c r="B25" s="33"/>
      <c r="C25" s="33"/>
    </row>
    <row r="26" ht="13.5" spans="2:3">
      <c r="B26" s="33"/>
      <c r="C26" s="33"/>
    </row>
    <row r="27" ht="13.5" spans="2:3">
      <c r="B27" s="33"/>
      <c r="C27" s="33"/>
    </row>
  </sheetData>
  <mergeCells count="1">
    <mergeCell ref="A2:F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42"/>
      <c r="B1" s="42"/>
      <c r="C1" s="42"/>
      <c r="D1" s="42"/>
      <c r="E1" s="42"/>
    </row>
    <row r="2" ht="39.85" customHeight="1" spans="1:5">
      <c r="A2" s="43" t="s">
        <v>262</v>
      </c>
      <c r="B2" s="43"/>
      <c r="C2" s="43"/>
      <c r="D2" s="43"/>
      <c r="E2" s="43"/>
    </row>
    <row r="3" ht="22.75" customHeight="1" spans="1:5">
      <c r="A3" s="44"/>
      <c r="B3" s="44"/>
      <c r="C3" s="44"/>
      <c r="D3" s="44"/>
      <c r="E3" s="45" t="s">
        <v>36</v>
      </c>
    </row>
    <row r="4" ht="22.75" customHeight="1" spans="1:5">
      <c r="A4" s="46" t="s">
        <v>170</v>
      </c>
      <c r="B4" s="46" t="s">
        <v>117</v>
      </c>
      <c r="C4" s="46" t="s">
        <v>263</v>
      </c>
      <c r="D4" s="46" t="s">
        <v>264</v>
      </c>
      <c r="E4" s="46" t="s">
        <v>265</v>
      </c>
    </row>
    <row r="5" ht="22.75" customHeight="1" spans="1:5">
      <c r="A5" s="47"/>
      <c r="B5" s="48"/>
      <c r="C5" s="48"/>
      <c r="D5" s="48"/>
      <c r="E5" s="48"/>
    </row>
  </sheetData>
  <mergeCells count="1">
    <mergeCell ref="A2:E2"/>
  </mergeCells>
  <pageMargins left="1.37777777777778" right="0.75" top="0.865277777777778" bottom="0.26875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4" customWidth="1"/>
    <col min="2" max="2" width="41.375" style="34" customWidth="1"/>
    <col min="3" max="3" width="29.375" style="34" customWidth="1"/>
    <col min="4" max="4" width="2.5" style="34" customWidth="1"/>
    <col min="5" max="16" width="8" style="34"/>
    <col min="17" max="16384" width="7.875" style="33"/>
  </cols>
  <sheetData>
    <row r="1" ht="15" customHeight="1" spans="1:16">
      <c r="A1" s="35"/>
      <c r="B1" s="35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32.25" customHeight="1" spans="1:16">
      <c r="A2" s="36" t="s">
        <v>266</v>
      </c>
      <c r="B2" s="36"/>
      <c r="C2" s="3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15" customHeight="1" spans="1:16">
      <c r="A3" s="33"/>
      <c r="B3" s="33"/>
      <c r="C3" s="37" t="s">
        <v>36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5.5" customHeight="1" spans="1:16">
      <c r="A4" s="38" t="s">
        <v>267</v>
      </c>
      <c r="B4" s="38"/>
      <c r="C4" s="39" t="s">
        <v>40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ht="25.5" customHeight="1" spans="1:16">
      <c r="A5" s="38" t="s">
        <v>268</v>
      </c>
      <c r="B5" s="38" t="s">
        <v>269</v>
      </c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="33" customFormat="1" ht="25.5" customHeight="1" spans="1:3">
      <c r="A6" s="38" t="s">
        <v>117</v>
      </c>
      <c r="B6" s="38"/>
      <c r="C6" s="39"/>
    </row>
    <row r="7" s="33" customFormat="1" ht="26.25" customHeight="1" spans="1:4">
      <c r="A7" s="40"/>
      <c r="B7" s="40"/>
      <c r="C7" s="41">
        <v>0</v>
      </c>
      <c r="D7" s="34"/>
    </row>
    <row r="8" ht="26.25" customHeight="1" spans="1:16">
      <c r="A8" s="40"/>
      <c r="B8" s="40"/>
      <c r="C8" s="4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ht="26.25" customHeight="1" spans="1:16">
      <c r="A9" s="40"/>
      <c r="B9" s="40"/>
      <c r="C9" s="4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A1" sqref="A1:B16"/>
    </sheetView>
  </sheetViews>
  <sheetFormatPr defaultColWidth="9" defaultRowHeight="13.5" outlineLevelCol="1"/>
  <cols>
    <col min="1" max="1" width="44.375" customWidth="1"/>
    <col min="2" max="2" width="40.875" customWidth="1"/>
  </cols>
  <sheetData>
    <row r="1" ht="20.25" spans="1:2">
      <c r="A1" s="25" t="s">
        <v>270</v>
      </c>
      <c r="B1" s="25"/>
    </row>
    <row r="2" spans="1:1">
      <c r="A2" s="26" t="s">
        <v>271</v>
      </c>
    </row>
    <row r="3" spans="1:2">
      <c r="A3" s="27" t="s">
        <v>39</v>
      </c>
      <c r="B3" s="28" t="s">
        <v>40</v>
      </c>
    </row>
    <row r="4" spans="1:2">
      <c r="A4" s="27"/>
      <c r="B4" s="28"/>
    </row>
    <row r="5" spans="1:2">
      <c r="A5" s="22" t="s">
        <v>272</v>
      </c>
      <c r="B5" s="28">
        <v>1</v>
      </c>
    </row>
    <row r="6" spans="1:2">
      <c r="A6" s="29" t="s">
        <v>273</v>
      </c>
      <c r="B6" s="30"/>
    </row>
    <row r="7" spans="1:2">
      <c r="A7" s="31" t="s">
        <v>274</v>
      </c>
      <c r="B7" s="30"/>
    </row>
    <row r="8" spans="1:2">
      <c r="A8" s="31"/>
      <c r="B8" s="30"/>
    </row>
    <row r="9" spans="1:2">
      <c r="A9" s="31"/>
      <c r="B9" s="30"/>
    </row>
    <row r="10" spans="1:2">
      <c r="A10" s="31"/>
      <c r="B10" s="30"/>
    </row>
    <row r="11" spans="1:2">
      <c r="A11" s="31"/>
      <c r="B11" s="30"/>
    </row>
    <row r="12" spans="1:2">
      <c r="A12" s="31"/>
      <c r="B12" s="30"/>
    </row>
    <row r="13" spans="1:2">
      <c r="A13" s="31"/>
      <c r="B13" s="30"/>
    </row>
    <row r="14" spans="1:2">
      <c r="A14" s="31"/>
      <c r="B14" s="30"/>
    </row>
    <row r="15" spans="1:2">
      <c r="A15" s="31"/>
      <c r="B15" s="30"/>
    </row>
    <row r="16" spans="1:1">
      <c r="A16" s="32" t="s">
        <v>275</v>
      </c>
    </row>
  </sheetData>
  <mergeCells count="3">
    <mergeCell ref="A1:B1"/>
    <mergeCell ref="A3:A4"/>
    <mergeCell ref="B3:B4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"/>
  <sheetViews>
    <sheetView workbookViewId="0">
      <selection activeCell="A2" sqref="A$1:A$1048576"/>
    </sheetView>
  </sheetViews>
  <sheetFormatPr defaultColWidth="9" defaultRowHeight="13.5"/>
  <cols>
    <col min="1" max="1" width="18.75" customWidth="1"/>
    <col min="3" max="3" width="4.625" customWidth="1"/>
    <col min="4" max="4" width="6.375" customWidth="1"/>
    <col min="5" max="5" width="4.375" customWidth="1"/>
    <col min="6" max="6" width="2.875" customWidth="1"/>
    <col min="7" max="7" width="3.125" customWidth="1"/>
    <col min="8" max="8" width="1.5" customWidth="1"/>
    <col min="9" max="9" width="6.25" customWidth="1"/>
    <col min="10" max="10" width="5" customWidth="1"/>
    <col min="11" max="11" width="1.875" customWidth="1"/>
    <col min="12" max="12" width="5.875" customWidth="1"/>
    <col min="13" max="13" width="9" hidden="1" customWidth="1"/>
    <col min="14" max="14" width="6.125" customWidth="1"/>
    <col min="15" max="15" width="6.25" customWidth="1"/>
    <col min="16" max="16" width="5" customWidth="1"/>
  </cols>
  <sheetData>
    <row r="1" ht="18.75" spans="1:16">
      <c r="A1" s="1" t="s">
        <v>276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2" customHeight="1" spans="1:1">
      <c r="A2" s="2" t="s">
        <v>277</v>
      </c>
    </row>
    <row r="3" ht="24" customHeight="1" spans="1:16">
      <c r="A3" s="3" t="s">
        <v>278</v>
      </c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4" customHeight="1" spans="1:16">
      <c r="A4" s="3" t="s">
        <v>279</v>
      </c>
      <c r="B4" s="6" t="s">
        <v>280</v>
      </c>
      <c r="C4" s="8"/>
      <c r="D4" s="8"/>
      <c r="E4" s="8"/>
      <c r="F4" s="3" t="s">
        <v>281</v>
      </c>
      <c r="G4" s="3"/>
      <c r="H4" s="3"/>
      <c r="I4" s="3"/>
      <c r="J4" s="8">
        <v>13085933567</v>
      </c>
      <c r="K4" s="8"/>
      <c r="L4" s="8"/>
      <c r="M4" s="8"/>
      <c r="N4" s="8"/>
      <c r="O4" s="8"/>
      <c r="P4" s="8"/>
    </row>
    <row r="5" ht="19" customHeight="1" spans="1:16">
      <c r="A5" s="3" t="s">
        <v>282</v>
      </c>
      <c r="B5" s="3" t="s">
        <v>283</v>
      </c>
      <c r="C5" s="3"/>
      <c r="D5" s="19" t="s">
        <v>284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ht="117" customHeight="1" spans="1:16">
      <c r="A6" s="3"/>
      <c r="B6" s="3" t="s">
        <v>285</v>
      </c>
      <c r="C6" s="3"/>
      <c r="D6" s="19" t="s">
        <v>286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ht="24" customHeight="1" spans="1:16">
      <c r="A7" s="3"/>
      <c r="B7" s="3" t="s">
        <v>287</v>
      </c>
      <c r="C7" s="3"/>
      <c r="D7" s="21" t="s">
        <v>288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ht="24" customHeight="1" spans="1:16">
      <c r="A8" s="3"/>
      <c r="B8" s="3" t="s">
        <v>289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ht="24" customHeight="1" spans="1:16">
      <c r="A9" s="3" t="s">
        <v>290</v>
      </c>
      <c r="B9" s="3" t="s">
        <v>291</v>
      </c>
      <c r="C9" s="3"/>
      <c r="D9" s="21" t="s">
        <v>292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ht="39" customHeight="1" spans="1:16">
      <c r="A10" s="3"/>
      <c r="B10" s="22" t="s">
        <v>293</v>
      </c>
      <c r="C10" s="22"/>
      <c r="D10" s="19" t="s">
        <v>294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ht="24" customHeight="1" spans="1:16">
      <c r="A11" s="3"/>
      <c r="B11" s="22" t="s">
        <v>295</v>
      </c>
      <c r="C11" s="22"/>
      <c r="D11" s="3" t="s">
        <v>296</v>
      </c>
      <c r="E11" s="3"/>
      <c r="F11" s="3"/>
      <c r="G11" s="3"/>
      <c r="H11" s="3" t="s">
        <v>297</v>
      </c>
      <c r="I11" s="3"/>
      <c r="J11" s="3"/>
      <c r="K11" s="3"/>
      <c r="L11" s="3" t="s">
        <v>298</v>
      </c>
      <c r="M11" s="3"/>
      <c r="N11" s="3"/>
      <c r="O11" s="3"/>
      <c r="P11" s="3" t="s">
        <v>299</v>
      </c>
    </row>
    <row r="12" ht="24" customHeight="1" spans="1:16">
      <c r="A12" s="3"/>
      <c r="B12" s="23">
        <v>13</v>
      </c>
      <c r="C12" s="23"/>
      <c r="D12" s="5">
        <v>80</v>
      </c>
      <c r="E12" s="5"/>
      <c r="F12" s="5"/>
      <c r="G12" s="5"/>
      <c r="H12" s="5"/>
      <c r="I12" s="5"/>
      <c r="J12" s="5"/>
      <c r="K12" s="5"/>
      <c r="L12" s="5">
        <v>13</v>
      </c>
      <c r="M12" s="5"/>
      <c r="N12" s="5"/>
      <c r="O12" s="5"/>
      <c r="P12" s="5">
        <v>67</v>
      </c>
    </row>
    <row r="13" ht="24" customHeight="1" spans="1:16">
      <c r="A13" s="3" t="s">
        <v>300</v>
      </c>
      <c r="B13" s="19" t="s">
        <v>301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ht="24" customHeight="1" spans="1:16">
      <c r="A14" s="3" t="s">
        <v>302</v>
      </c>
      <c r="B14" s="3" t="s">
        <v>303</v>
      </c>
      <c r="C14" s="3" t="s">
        <v>304</v>
      </c>
      <c r="D14" s="3"/>
      <c r="E14" s="3"/>
      <c r="F14" s="3"/>
      <c r="G14" s="3" t="s">
        <v>305</v>
      </c>
      <c r="H14" s="3"/>
      <c r="I14" s="3"/>
      <c r="J14" s="3"/>
      <c r="K14" s="3" t="s">
        <v>306</v>
      </c>
      <c r="L14" s="3"/>
      <c r="M14" s="3"/>
      <c r="N14" s="3"/>
      <c r="O14" s="3" t="s">
        <v>307</v>
      </c>
      <c r="P14" s="3"/>
    </row>
    <row r="15" ht="24" customHeight="1" spans="1:16">
      <c r="A15" s="3"/>
      <c r="B15" s="8">
        <v>1227.7946</v>
      </c>
      <c r="C15" s="8"/>
      <c r="D15" s="8"/>
      <c r="E15" s="8"/>
      <c r="F15" s="8"/>
      <c r="G15" s="8">
        <v>1337.7452</v>
      </c>
      <c r="H15" s="8"/>
      <c r="I15" s="8"/>
      <c r="J15" s="8"/>
      <c r="K15" s="24">
        <v>1</v>
      </c>
      <c r="L15" s="8"/>
      <c r="M15" s="8"/>
      <c r="N15" s="8"/>
      <c r="O15" s="8">
        <v>0</v>
      </c>
      <c r="P15" s="8"/>
    </row>
    <row r="16" ht="24" customHeight="1" spans="1:16">
      <c r="A16" s="3" t="s">
        <v>308</v>
      </c>
      <c r="B16" s="3" t="s">
        <v>309</v>
      </c>
      <c r="C16" s="3"/>
      <c r="D16" s="3"/>
      <c r="E16" s="3"/>
      <c r="F16" s="3"/>
      <c r="G16" s="3"/>
      <c r="H16" s="3"/>
      <c r="I16" s="3" t="s">
        <v>310</v>
      </c>
      <c r="J16" s="3"/>
      <c r="K16" s="3"/>
      <c r="L16" s="3"/>
      <c r="M16" s="3"/>
      <c r="N16" s="3"/>
      <c r="O16" s="3"/>
      <c r="P16" s="3"/>
    </row>
    <row r="17" ht="24" customHeight="1" spans="1:16">
      <c r="A17" s="3"/>
      <c r="B17" s="3" t="s">
        <v>311</v>
      </c>
      <c r="C17" s="3"/>
      <c r="D17" s="3"/>
      <c r="E17" s="8">
        <v>1417.14286</v>
      </c>
      <c r="F17" s="8"/>
      <c r="G17" s="8"/>
      <c r="H17" s="8"/>
      <c r="I17" s="3" t="s">
        <v>204</v>
      </c>
      <c r="J17" s="3"/>
      <c r="K17" s="3"/>
      <c r="L17" s="3"/>
      <c r="M17" s="3"/>
      <c r="N17" s="8">
        <v>773.579398</v>
      </c>
      <c r="O17" s="8"/>
      <c r="P17" s="8"/>
    </row>
    <row r="18" ht="24" customHeight="1" spans="1:16">
      <c r="A18" s="3"/>
      <c r="B18" s="3" t="s">
        <v>312</v>
      </c>
      <c r="C18" s="3"/>
      <c r="D18" s="3"/>
      <c r="E18" s="8"/>
      <c r="F18" s="8"/>
      <c r="G18" s="8"/>
      <c r="H18" s="8"/>
      <c r="I18" s="3" t="s">
        <v>205</v>
      </c>
      <c r="J18" s="3"/>
      <c r="K18" s="3"/>
      <c r="L18" s="3"/>
      <c r="M18" s="3"/>
      <c r="N18" s="8">
        <v>56.363458</v>
      </c>
      <c r="O18" s="8"/>
      <c r="P18" s="8"/>
    </row>
    <row r="19" ht="24" customHeight="1" spans="1:16">
      <c r="A19" s="3"/>
      <c r="B19" s="3" t="s">
        <v>313</v>
      </c>
      <c r="C19" s="3"/>
      <c r="D19" s="3"/>
      <c r="E19" s="8"/>
      <c r="F19" s="8"/>
      <c r="G19" s="8"/>
      <c r="H19" s="8"/>
      <c r="I19" s="3" t="s">
        <v>314</v>
      </c>
      <c r="J19" s="3"/>
      <c r="K19" s="3"/>
      <c r="L19" s="3"/>
      <c r="M19" s="3"/>
      <c r="N19" s="8">
        <v>587.2</v>
      </c>
      <c r="O19" s="8"/>
      <c r="P19" s="8"/>
    </row>
    <row r="20" ht="24" customHeight="1" spans="1:16">
      <c r="A20" s="3"/>
      <c r="B20" s="3" t="s">
        <v>315</v>
      </c>
      <c r="C20" s="3"/>
      <c r="D20" s="3"/>
      <c r="E20" s="8">
        <v>1417.14286</v>
      </c>
      <c r="F20" s="8"/>
      <c r="G20" s="8"/>
      <c r="H20" s="8"/>
      <c r="I20" s="3" t="s">
        <v>316</v>
      </c>
      <c r="J20" s="3"/>
      <c r="K20" s="3"/>
      <c r="L20" s="3"/>
      <c r="M20" s="3"/>
      <c r="N20" s="8">
        <v>1417.14286</v>
      </c>
      <c r="O20" s="8"/>
      <c r="P20" s="8"/>
    </row>
    <row r="21" ht="24" customHeight="1" spans="1:16">
      <c r="A21" s="3" t="s">
        <v>317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ht="24" customHeight="1" spans="1:16">
      <c r="A22" s="3" t="s">
        <v>318</v>
      </c>
      <c r="B22" s="3" t="s">
        <v>319</v>
      </c>
      <c r="C22" s="3"/>
      <c r="D22" s="3" t="s">
        <v>320</v>
      </c>
      <c r="E22" s="3"/>
      <c r="F22" s="3"/>
      <c r="G22" s="3"/>
      <c r="H22" s="3"/>
      <c r="I22" s="3"/>
      <c r="J22" s="3"/>
      <c r="K22" s="3"/>
      <c r="L22" s="3"/>
      <c r="M22" s="3" t="s">
        <v>321</v>
      </c>
      <c r="N22" s="3"/>
      <c r="O22" s="3"/>
      <c r="P22" s="3"/>
    </row>
    <row r="23" ht="24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24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24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8"/>
      <c r="N25" s="18"/>
      <c r="O25" s="18"/>
      <c r="P25" s="1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tabSelected="1" workbookViewId="0">
      <selection activeCell="D12" sqref="D12:I12"/>
    </sheetView>
  </sheetViews>
  <sheetFormatPr defaultColWidth="9" defaultRowHeight="13.5"/>
  <cols>
    <col min="5" max="5" width="1.625" customWidth="1"/>
    <col min="8" max="8" width="6.625" customWidth="1"/>
    <col min="11" max="11" width="5.875" customWidth="1"/>
  </cols>
  <sheetData>
    <row r="1" ht="18.75" spans="1:11">
      <c r="A1" s="1" t="s">
        <v>322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277</v>
      </c>
    </row>
    <row r="3" ht="36" customHeight="1" spans="1:11">
      <c r="A3" s="3" t="s">
        <v>323</v>
      </c>
      <c r="B3" s="4" t="s">
        <v>2</v>
      </c>
      <c r="C3" s="5"/>
      <c r="D3" s="5"/>
      <c r="E3" s="5"/>
      <c r="F3" s="3" t="s">
        <v>324</v>
      </c>
      <c r="G3" s="3"/>
      <c r="H3" s="6" t="s">
        <v>325</v>
      </c>
      <c r="I3" s="8"/>
      <c r="J3" s="8"/>
      <c r="K3" s="8"/>
    </row>
    <row r="4" ht="36" customHeight="1" spans="1:11">
      <c r="A4" s="3" t="s">
        <v>326</v>
      </c>
      <c r="B4" s="4" t="s">
        <v>327</v>
      </c>
      <c r="C4" s="5"/>
      <c r="D4" s="5"/>
      <c r="E4" s="5"/>
      <c r="F4" s="3" t="s">
        <v>328</v>
      </c>
      <c r="G4" s="3"/>
      <c r="H4" s="6" t="s">
        <v>325</v>
      </c>
      <c r="I4" s="8"/>
      <c r="J4" s="8"/>
      <c r="K4" s="8"/>
    </row>
    <row r="5" ht="36" customHeight="1" spans="1:11">
      <c r="A5" s="3" t="s">
        <v>329</v>
      </c>
      <c r="B5" s="4" t="s">
        <v>330</v>
      </c>
      <c r="C5" s="5"/>
      <c r="D5" s="5"/>
      <c r="E5" s="5"/>
      <c r="F5" s="3" t="s">
        <v>331</v>
      </c>
      <c r="G5" s="3"/>
      <c r="H5" s="6" t="s">
        <v>332</v>
      </c>
      <c r="I5" s="8"/>
      <c r="J5" s="8"/>
      <c r="K5" s="8"/>
    </row>
    <row r="6" ht="36" customHeight="1" spans="1:11">
      <c r="A6" s="3" t="s">
        <v>333</v>
      </c>
      <c r="B6" s="5"/>
      <c r="C6" s="5"/>
      <c r="D6" s="5"/>
      <c r="E6" s="5"/>
      <c r="F6" s="3" t="s">
        <v>334</v>
      </c>
      <c r="G6" s="3"/>
      <c r="H6" s="6" t="s">
        <v>335</v>
      </c>
      <c r="I6" s="8"/>
      <c r="J6" s="8"/>
      <c r="K6" s="8"/>
    </row>
    <row r="7" ht="36" customHeight="1" spans="1:11">
      <c r="A7" s="3" t="s">
        <v>336</v>
      </c>
      <c r="B7" s="7" t="s">
        <v>337</v>
      </c>
      <c r="C7" s="8">
        <v>266.2</v>
      </c>
      <c r="D7" s="8"/>
      <c r="E7" s="7" t="s">
        <v>338</v>
      </c>
      <c r="F7" s="7"/>
      <c r="G7" s="8">
        <v>266.2</v>
      </c>
      <c r="H7" s="8"/>
      <c r="I7" s="7" t="s">
        <v>339</v>
      </c>
      <c r="J7" s="7"/>
      <c r="K7" s="8"/>
    </row>
    <row r="8" ht="36" customHeight="1" spans="1:11">
      <c r="A8" s="3" t="s">
        <v>340</v>
      </c>
      <c r="B8" s="9" t="s">
        <v>341</v>
      </c>
      <c r="C8" s="10"/>
      <c r="D8" s="10"/>
      <c r="E8" s="10"/>
      <c r="F8" s="10"/>
      <c r="G8" s="10"/>
      <c r="H8" s="10"/>
      <c r="I8" s="10"/>
      <c r="J8" s="10"/>
      <c r="K8" s="10"/>
    </row>
    <row r="9" ht="36" customHeight="1" spans="1:11">
      <c r="A9" s="3" t="s">
        <v>318</v>
      </c>
      <c r="B9" s="3" t="s">
        <v>319</v>
      </c>
      <c r="C9" s="3"/>
      <c r="D9" s="3" t="s">
        <v>320</v>
      </c>
      <c r="E9" s="3"/>
      <c r="F9" s="3"/>
      <c r="G9" s="3"/>
      <c r="H9" s="3"/>
      <c r="I9" s="3"/>
      <c r="J9" s="3" t="s">
        <v>342</v>
      </c>
      <c r="K9" s="3"/>
    </row>
    <row r="10" ht="36" customHeight="1" spans="1:11">
      <c r="A10" s="11" t="s">
        <v>343</v>
      </c>
      <c r="B10" s="4" t="s">
        <v>344</v>
      </c>
      <c r="C10" s="5"/>
      <c r="D10" s="4" t="s">
        <v>345</v>
      </c>
      <c r="E10" s="5"/>
      <c r="F10" s="5"/>
      <c r="G10" s="5"/>
      <c r="H10" s="5"/>
      <c r="I10" s="5"/>
      <c r="J10" s="17" t="s">
        <v>346</v>
      </c>
      <c r="K10" s="5"/>
    </row>
    <row r="11" ht="36" customHeight="1" spans="1:11">
      <c r="A11" s="12"/>
      <c r="B11" s="13" t="s">
        <v>347</v>
      </c>
      <c r="C11" s="14"/>
      <c r="D11" s="13" t="s">
        <v>348</v>
      </c>
      <c r="E11" s="15"/>
      <c r="F11" s="15"/>
      <c r="G11" s="15"/>
      <c r="H11" s="15"/>
      <c r="I11" s="14"/>
      <c r="J11" s="17" t="s">
        <v>346</v>
      </c>
      <c r="K11" s="5"/>
    </row>
    <row r="12" ht="36" customHeight="1" spans="1:11">
      <c r="A12" s="12"/>
      <c r="B12" s="13" t="s">
        <v>349</v>
      </c>
      <c r="C12" s="14"/>
      <c r="D12" s="13" t="s">
        <v>350</v>
      </c>
      <c r="E12" s="15"/>
      <c r="F12" s="15"/>
      <c r="G12" s="15"/>
      <c r="H12" s="15"/>
      <c r="I12" s="14"/>
      <c r="J12" s="17" t="s">
        <v>346</v>
      </c>
      <c r="K12" s="5"/>
    </row>
    <row r="13" ht="36" customHeight="1" spans="1:11">
      <c r="A13" s="16"/>
      <c r="B13" s="13" t="s">
        <v>351</v>
      </c>
      <c r="C13" s="14"/>
      <c r="D13" s="13" t="s">
        <v>352</v>
      </c>
      <c r="E13" s="15"/>
      <c r="F13" s="15"/>
      <c r="G13" s="15"/>
      <c r="H13" s="15"/>
      <c r="I13" s="14"/>
      <c r="J13" s="17" t="s">
        <v>346</v>
      </c>
      <c r="K13" s="5"/>
    </row>
    <row r="14" ht="36" customHeight="1" spans="1:11">
      <c r="A14" s="11" t="s">
        <v>353</v>
      </c>
      <c r="B14" s="13" t="s">
        <v>354</v>
      </c>
      <c r="C14" s="14"/>
      <c r="D14" s="13" t="s">
        <v>355</v>
      </c>
      <c r="E14" s="15"/>
      <c r="F14" s="15"/>
      <c r="G14" s="15"/>
      <c r="H14" s="15"/>
      <c r="I14" s="14"/>
      <c r="J14" s="17" t="s">
        <v>346</v>
      </c>
      <c r="K14" s="5"/>
    </row>
    <row r="15" ht="36" customHeight="1" spans="1:11">
      <c r="A15" s="12"/>
      <c r="B15" s="13" t="s">
        <v>356</v>
      </c>
      <c r="C15" s="14"/>
      <c r="D15" s="13" t="s">
        <v>357</v>
      </c>
      <c r="E15" s="15"/>
      <c r="F15" s="15"/>
      <c r="G15" s="15"/>
      <c r="H15" s="15"/>
      <c r="I15" s="14"/>
      <c r="J15" s="17" t="s">
        <v>346</v>
      </c>
      <c r="K15" s="5"/>
    </row>
    <row r="16" ht="36" customHeight="1" spans="1:11">
      <c r="A16" s="12"/>
      <c r="B16" s="13" t="s">
        <v>358</v>
      </c>
      <c r="C16" s="14"/>
      <c r="D16" s="13" t="s">
        <v>359</v>
      </c>
      <c r="E16" s="15"/>
      <c r="F16" s="15"/>
      <c r="G16" s="15"/>
      <c r="H16" s="15"/>
      <c r="I16" s="14"/>
      <c r="J16" s="17" t="s">
        <v>346</v>
      </c>
      <c r="K16" s="5"/>
    </row>
    <row r="17" ht="36" customHeight="1" spans="1:11">
      <c r="A17" s="16"/>
      <c r="B17" s="4" t="s">
        <v>360</v>
      </c>
      <c r="C17" s="5"/>
      <c r="D17" s="4" t="s">
        <v>361</v>
      </c>
      <c r="E17" s="5"/>
      <c r="F17" s="5"/>
      <c r="G17" s="5"/>
      <c r="H17" s="5"/>
      <c r="I17" s="5"/>
      <c r="J17" s="17" t="s">
        <v>346</v>
      </c>
      <c r="K17" s="5"/>
    </row>
    <row r="18" ht="36" customHeight="1" spans="1:11">
      <c r="A18" s="4" t="s">
        <v>362</v>
      </c>
      <c r="B18" s="4" t="s">
        <v>363</v>
      </c>
      <c r="C18" s="5"/>
      <c r="D18" s="4" t="s">
        <v>364</v>
      </c>
      <c r="E18" s="5"/>
      <c r="F18" s="5"/>
      <c r="G18" s="5"/>
      <c r="H18" s="5"/>
      <c r="I18" s="5"/>
      <c r="J18" s="17" t="s">
        <v>346</v>
      </c>
      <c r="K18" s="5"/>
    </row>
    <row r="19" ht="36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ht="36" customHeight="1" spans="1:11">
      <c r="A20" s="5"/>
      <c r="B20" s="5"/>
      <c r="C20" s="5"/>
      <c r="D20" s="5"/>
      <c r="E20" s="5"/>
      <c r="F20" s="5"/>
      <c r="G20" s="5"/>
      <c r="H20" s="5"/>
      <c r="I20" s="5"/>
      <c r="J20" s="18"/>
      <c r="K20" s="18"/>
    </row>
  </sheetData>
  <mergeCells count="5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B18:C18"/>
    <mergeCell ref="D18:I18"/>
    <mergeCell ref="J18:K18"/>
    <mergeCell ref="B19:C19"/>
    <mergeCell ref="D19:I19"/>
    <mergeCell ref="J19:K19"/>
    <mergeCell ref="B20:C20"/>
    <mergeCell ref="D20:I20"/>
    <mergeCell ref="J20:K20"/>
    <mergeCell ref="A10:A13"/>
    <mergeCell ref="A14:A17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workbookViewId="0">
      <selection activeCell="B6" sqref="B6:E6"/>
    </sheetView>
  </sheetViews>
  <sheetFormatPr defaultColWidth="9" defaultRowHeight="13.5"/>
  <cols>
    <col min="1" max="1" width="15" customWidth="1"/>
    <col min="3" max="3" width="4.125" customWidth="1"/>
    <col min="4" max="4" width="5.25" customWidth="1"/>
    <col min="5" max="5" width="4" customWidth="1"/>
    <col min="8" max="8" width="5.375" customWidth="1"/>
    <col min="9" max="9" width="4.25" customWidth="1"/>
  </cols>
  <sheetData>
    <row r="1" ht="23" customHeight="1" spans="1:11">
      <c r="A1" s="1" t="s">
        <v>322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" customHeight="1" spans="1:1">
      <c r="A2" s="2" t="s">
        <v>277</v>
      </c>
    </row>
    <row r="3" ht="33" customHeight="1" spans="1:11">
      <c r="A3" s="3" t="s">
        <v>323</v>
      </c>
      <c r="B3" s="4" t="s">
        <v>2</v>
      </c>
      <c r="C3" s="5"/>
      <c r="D3" s="5"/>
      <c r="E3" s="5"/>
      <c r="F3" s="3" t="s">
        <v>324</v>
      </c>
      <c r="G3" s="3"/>
      <c r="H3" s="6" t="s">
        <v>365</v>
      </c>
      <c r="I3" s="8"/>
      <c r="J3" s="8"/>
      <c r="K3" s="8"/>
    </row>
    <row r="4" ht="33" customHeight="1" spans="1:11">
      <c r="A4" s="3" t="s">
        <v>326</v>
      </c>
      <c r="B4" s="4" t="s">
        <v>327</v>
      </c>
      <c r="C4" s="5"/>
      <c r="D4" s="5"/>
      <c r="E4" s="5"/>
      <c r="F4" s="3" t="s">
        <v>328</v>
      </c>
      <c r="G4" s="3"/>
      <c r="H4" s="6" t="s">
        <v>365</v>
      </c>
      <c r="I4" s="8"/>
      <c r="J4" s="8"/>
      <c r="K4" s="8"/>
    </row>
    <row r="5" ht="33" customHeight="1" spans="1:11">
      <c r="A5" s="3" t="s">
        <v>329</v>
      </c>
      <c r="B5" s="4" t="s">
        <v>330</v>
      </c>
      <c r="C5" s="5"/>
      <c r="D5" s="5"/>
      <c r="E5" s="5"/>
      <c r="F5" s="3" t="s">
        <v>331</v>
      </c>
      <c r="G5" s="3"/>
      <c r="H5" s="6" t="s">
        <v>332</v>
      </c>
      <c r="I5" s="8"/>
      <c r="J5" s="8"/>
      <c r="K5" s="8"/>
    </row>
    <row r="6" ht="33" customHeight="1" spans="1:11">
      <c r="A6" s="3" t="s">
        <v>333</v>
      </c>
      <c r="B6" s="5"/>
      <c r="C6" s="5"/>
      <c r="D6" s="5"/>
      <c r="E6" s="5"/>
      <c r="F6" s="3" t="s">
        <v>334</v>
      </c>
      <c r="G6" s="3"/>
      <c r="H6" s="6" t="s">
        <v>335</v>
      </c>
      <c r="I6" s="8"/>
      <c r="J6" s="8"/>
      <c r="K6" s="8"/>
    </row>
    <row r="7" ht="33" customHeight="1" spans="1:11">
      <c r="A7" s="3" t="s">
        <v>336</v>
      </c>
      <c r="B7" s="7" t="s">
        <v>337</v>
      </c>
      <c r="C7" s="8">
        <v>321</v>
      </c>
      <c r="D7" s="8"/>
      <c r="E7" s="7" t="s">
        <v>338</v>
      </c>
      <c r="F7" s="7"/>
      <c r="G7" s="8">
        <v>321</v>
      </c>
      <c r="H7" s="8"/>
      <c r="I7" s="7" t="s">
        <v>339</v>
      </c>
      <c r="J7" s="7"/>
      <c r="K7" s="8"/>
    </row>
    <row r="8" ht="33" customHeight="1" spans="1:11">
      <c r="A8" s="3" t="s">
        <v>340</v>
      </c>
      <c r="B8" s="9" t="s">
        <v>366</v>
      </c>
      <c r="C8" s="10"/>
      <c r="D8" s="10"/>
      <c r="E8" s="10"/>
      <c r="F8" s="10"/>
      <c r="G8" s="10"/>
      <c r="H8" s="10"/>
      <c r="I8" s="10"/>
      <c r="J8" s="10"/>
      <c r="K8" s="10"/>
    </row>
    <row r="9" ht="33" customHeight="1" spans="1:11">
      <c r="A9" s="3" t="s">
        <v>318</v>
      </c>
      <c r="B9" s="3" t="s">
        <v>319</v>
      </c>
      <c r="C9" s="3"/>
      <c r="D9" s="3" t="s">
        <v>320</v>
      </c>
      <c r="E9" s="3"/>
      <c r="F9" s="3"/>
      <c r="G9" s="3"/>
      <c r="H9" s="3"/>
      <c r="I9" s="3"/>
      <c r="J9" s="3" t="s">
        <v>342</v>
      </c>
      <c r="K9" s="3"/>
    </row>
    <row r="10" ht="33" customHeight="1" spans="1:11">
      <c r="A10" s="11" t="s">
        <v>343</v>
      </c>
      <c r="B10" s="4" t="s">
        <v>344</v>
      </c>
      <c r="C10" s="5"/>
      <c r="D10" s="4" t="s">
        <v>367</v>
      </c>
      <c r="E10" s="5"/>
      <c r="F10" s="5"/>
      <c r="G10" s="5"/>
      <c r="H10" s="5"/>
      <c r="I10" s="5"/>
      <c r="J10" s="17" t="s">
        <v>346</v>
      </c>
      <c r="K10" s="5"/>
    </row>
    <row r="11" ht="33" customHeight="1" spans="1:11">
      <c r="A11" s="12"/>
      <c r="B11" s="13" t="s">
        <v>347</v>
      </c>
      <c r="C11" s="14"/>
      <c r="D11" s="13" t="s">
        <v>368</v>
      </c>
      <c r="E11" s="15"/>
      <c r="F11" s="15"/>
      <c r="G11" s="15"/>
      <c r="H11" s="15"/>
      <c r="I11" s="14"/>
      <c r="J11" s="17" t="s">
        <v>346</v>
      </c>
      <c r="K11" s="5"/>
    </row>
    <row r="12" ht="33" customHeight="1" spans="1:11">
      <c r="A12" s="12"/>
      <c r="B12" s="13" t="s">
        <v>349</v>
      </c>
      <c r="C12" s="14"/>
      <c r="D12" s="13" t="s">
        <v>369</v>
      </c>
      <c r="E12" s="15"/>
      <c r="F12" s="15"/>
      <c r="G12" s="15"/>
      <c r="H12" s="15"/>
      <c r="I12" s="14"/>
      <c r="J12" s="17" t="s">
        <v>346</v>
      </c>
      <c r="K12" s="5"/>
    </row>
    <row r="13" ht="33" customHeight="1" spans="1:11">
      <c r="A13" s="16"/>
      <c r="B13" s="13" t="s">
        <v>351</v>
      </c>
      <c r="C13" s="14"/>
      <c r="D13" s="13" t="s">
        <v>370</v>
      </c>
      <c r="E13" s="15"/>
      <c r="F13" s="15"/>
      <c r="G13" s="15"/>
      <c r="H13" s="15"/>
      <c r="I13" s="14"/>
      <c r="J13" s="17" t="s">
        <v>346</v>
      </c>
      <c r="K13" s="5"/>
    </row>
    <row r="14" ht="33" customHeight="1" spans="1:11">
      <c r="A14" s="11" t="s">
        <v>353</v>
      </c>
      <c r="B14" s="13" t="s">
        <v>354</v>
      </c>
      <c r="C14" s="14"/>
      <c r="D14" s="13" t="s">
        <v>371</v>
      </c>
      <c r="E14" s="15"/>
      <c r="F14" s="15"/>
      <c r="G14" s="15"/>
      <c r="H14" s="15"/>
      <c r="I14" s="14"/>
      <c r="J14" s="17" t="s">
        <v>346</v>
      </c>
      <c r="K14" s="5"/>
    </row>
    <row r="15" ht="33" customHeight="1" spans="1:11">
      <c r="A15" s="12"/>
      <c r="B15" s="13" t="s">
        <v>356</v>
      </c>
      <c r="C15" s="14"/>
      <c r="D15" s="13" t="s">
        <v>357</v>
      </c>
      <c r="E15" s="15"/>
      <c r="F15" s="15"/>
      <c r="G15" s="15"/>
      <c r="H15" s="15"/>
      <c r="I15" s="14"/>
      <c r="J15" s="17" t="s">
        <v>346</v>
      </c>
      <c r="K15" s="5"/>
    </row>
    <row r="16" ht="33" customHeight="1" spans="1:11">
      <c r="A16" s="12"/>
      <c r="B16" s="13" t="s">
        <v>358</v>
      </c>
      <c r="C16" s="14"/>
      <c r="D16" s="13" t="s">
        <v>372</v>
      </c>
      <c r="E16" s="15"/>
      <c r="F16" s="15"/>
      <c r="G16" s="15"/>
      <c r="H16" s="15"/>
      <c r="I16" s="14"/>
      <c r="J16" s="17" t="s">
        <v>346</v>
      </c>
      <c r="K16" s="5"/>
    </row>
    <row r="17" ht="33" customHeight="1" spans="1:11">
      <c r="A17" s="16"/>
      <c r="B17" s="4" t="s">
        <v>360</v>
      </c>
      <c r="C17" s="5"/>
      <c r="D17" s="4" t="s">
        <v>361</v>
      </c>
      <c r="E17" s="5"/>
      <c r="F17" s="5"/>
      <c r="G17" s="5"/>
      <c r="H17" s="5"/>
      <c r="I17" s="5"/>
      <c r="J17" s="17" t="s">
        <v>346</v>
      </c>
      <c r="K17" s="5"/>
    </row>
    <row r="18" ht="33" customHeight="1" spans="1:11">
      <c r="A18" s="4" t="s">
        <v>362</v>
      </c>
      <c r="B18" s="4" t="s">
        <v>363</v>
      </c>
      <c r="C18" s="5"/>
      <c r="D18" s="4" t="s">
        <v>373</v>
      </c>
      <c r="E18" s="5"/>
      <c r="F18" s="5"/>
      <c r="G18" s="5"/>
      <c r="H18" s="5"/>
      <c r="I18" s="5"/>
      <c r="J18" s="17" t="s">
        <v>346</v>
      </c>
      <c r="K18" s="5"/>
    </row>
    <row r="19" ht="33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53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B18:C18"/>
    <mergeCell ref="D18:I18"/>
    <mergeCell ref="J18:K18"/>
    <mergeCell ref="B19:C19"/>
    <mergeCell ref="D19:I19"/>
    <mergeCell ref="J19:K19"/>
    <mergeCell ref="A10:A13"/>
    <mergeCell ref="A14:A1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表11</vt:lpstr>
      <vt:lpstr>表10</vt:lpstr>
      <vt:lpstr>表12</vt:lpstr>
      <vt:lpstr>表13</vt:lpstr>
      <vt:lpstr>表14（1）</vt:lpstr>
      <vt:lpstr>表14（2）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2023-01-31T08:53:00Z</dcterms:created>
  <dcterms:modified xsi:type="dcterms:W3CDTF">2023-03-29T00:49:03Z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  <property fmtid="{D5CDD505-2E9C-101B-9397-08002B2CF9AE}" pid="3" name="ICV">
    <vt:lpwstr>54C80BC5E32D4B2596A6365A6DA0E22A</vt:lpwstr>
  </property>
</Properties>
</file>