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tabRatio="619" activeTab="16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（1）" sheetId="16" r:id="rId16"/>
    <sheet name="14（2）" sheetId="17" r:id="rId17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'3'!$A$1:$E$28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'7'!$A$1:$E$31</definedName>
    <definedName name="_xlnm.Print_Area" localSheetId="9">'8'!$A$1:$I$8</definedName>
    <definedName name="_xlnm.Print_Area" localSheetId="10">'9'!$A$1:$D$23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1" authorId="0">
      <text>
        <r>
          <rPr>
            <sz val="9"/>
            <color indexed="81"/>
            <rFont val="宋体"/>
            <charset val="134"/>
          </rPr>
          <t xml:space="preserve">Administrator:
经费核对表：残疾人保障金</t>
        </r>
      </text>
    </comment>
  </commentList>
</comments>
</file>

<file path=xl/sharedStrings.xml><?xml version="1.0" encoding="utf-8"?>
<sst xmlns="http://schemas.openxmlformats.org/spreadsheetml/2006/main" count="303">
  <si>
    <t>单位代码：303002</t>
  </si>
  <si>
    <t>单位名称：宁县城市管理局</t>
  </si>
  <si>
    <t>部门预算公开表</t>
  </si>
  <si>
    <t>编制日期：2022 年12月31日</t>
  </si>
  <si>
    <t>部门领导：周雷星</t>
  </si>
  <si>
    <t>财务负责人：周雷星</t>
  </si>
  <si>
    <t>制表人：赵宝平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</si>
  <si>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</si>
  <si>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</si>
  <si>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</si>
  <si>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</si>
  <si>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</si>
  <si>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</si>
  <si>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</si>
  <si>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</si>
  <si>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</si>
  <si>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</si>
  <si>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</si>
  <si>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</si>
  <si>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</si>
  <si>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</si>
  <si>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</si>
  <si>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</si>
  <si>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</si>
  <si>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</si>
  <si>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</si>
  <si>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</si>
  <si>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表1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</si>
  <si>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</si>
  <si>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</si>
  <si>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</si>
  <si>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</si>
  <si>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</si>
  <si>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</si>
  <si>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</si>
  <si>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</si>
  <si>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</si>
  <si>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</si>
  <si>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</si>
  <si>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</si>
  <si>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</si>
  <si>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</si>
  <si>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</si>
  <si>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</si>
  <si>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</si>
  <si>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</si>
  <si>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</si>
  <si>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</si>
  <si>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</si>
  <si>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</si>
  <si>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</si>
  <si>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</si>
  <si>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</si>
  <si>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</si>
  <si>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</si>
  <si>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</si>
  <si>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</si>
  <si>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</si>
  <si>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</si>
  <si>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</si>
  <si>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</si>
  <si>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</si>
  <si>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</si>
  <si>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</si>
  <si>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</si>
  <si>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</si>
  <si>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</si>
  <si>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</si>
  <si>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</si>
  <si>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</si>
  <si>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</si>
  <si>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</si>
  <si>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</si>
  <si>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</si>
  <si>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</si>
  <si>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</si>
  <si>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</si>
  <si>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</si>
  <si>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</si>
  <si>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</si>
  <si>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</si>
  <si>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</si>
  <si>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</si>
  <si>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</si>
  <si>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</si>
  <si>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</si>
  <si>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</si>
  <si>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</si>
  <si>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</si>
  <si>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</si>
  <si>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</si>
  <si>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表2</t>
  </si>
  <si>
    <t>部门收入总体情况表</t>
  </si>
  <si>
    <t>表3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</si>
  <si>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</si>
  <si>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</si>
  <si>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</si>
  <si>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</si>
  <si>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</si>
  <si>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</si>
  <si>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</si>
  <si>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</si>
  <si>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</si>
  <si>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r>
      <rPr>
        <b/>
        <sz val="9"/>
        <color indexed="8"/>
        <rFont val="宋体"/>
        <charset val="134"/>
      </rPr>
      <t>2</t>
    </r>
    <r>
      <rPr>
        <b/>
        <sz val="9"/>
        <color indexed="8"/>
        <rFont val="宋体"/>
        <charset val="134"/>
      </rPr>
      <t>12</t>
    </r>
  </si>
  <si>
    <t>城乡社区支出</t>
  </si>
  <si>
    <t xml:space="preserve">  21201</t>
  </si>
  <si>
    <t xml:space="preserve">  城乡社区管理实务</t>
  </si>
  <si>
    <t xml:space="preserve">    2120102</t>
  </si>
  <si>
    <t xml:space="preserve">    一般行政管理事务</t>
  </si>
  <si>
    <t xml:space="preserve">  21205</t>
  </si>
  <si>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城乡社区环境卫生</t>
    </r>
  </si>
  <si>
    <t xml:space="preserve">    2120501</t>
  </si>
  <si>
    <t xml:space="preserve">    城乡社区环境卫生</t>
  </si>
  <si>
    <t>表4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</si>
  <si>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</si>
  <si>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</si>
  <si>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</si>
  <si>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</si>
  <si>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</si>
  <si>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</si>
  <si>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</si>
  <si>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</si>
  <si>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</si>
  <si>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</si>
  <si>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表5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</si>
  <si>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</si>
  <si>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</si>
  <si>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</si>
  <si>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</si>
  <si>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</si>
  <si>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</si>
  <si>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303002</t>
  </si>
  <si>
    <t>宁县城市管理局</t>
  </si>
  <si>
    <t>表6</t>
  </si>
  <si>
    <t>一般公共预算支出情况表</t>
  </si>
  <si>
    <t>功能分类科目</t>
  </si>
  <si>
    <t>科目编码</t>
  </si>
  <si>
    <t>科目名称</t>
  </si>
  <si>
    <t>表7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</si>
  <si>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</si>
  <si>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</si>
  <si>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</si>
  <si>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</si>
  <si>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</si>
  <si>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</si>
  <si>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</si>
  <si>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</si>
  <si>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</si>
  <si>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</si>
  <si>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</si>
  <si>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30112</t>
  </si>
  <si>
    <t xml:space="preserve">  其他社会保障缴费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</si>
  <si>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</si>
  <si>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</si>
  <si>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</si>
  <si>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</si>
  <si>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</si>
  <si>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</si>
  <si>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</si>
  <si>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</si>
  <si>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</si>
  <si>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</si>
  <si>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</si>
  <si>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</si>
  <si>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</si>
  <si>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</si>
  <si>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</si>
  <si>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</si>
  <si>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</si>
  <si>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</si>
  <si>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</si>
  <si>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</si>
  <si>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</si>
  <si>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</si>
  <si>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</si>
  <si>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</si>
  <si>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r>
      <rPr>
        <sz val="9"/>
        <color indexed="8"/>
        <rFont val="宋体"/>
        <charset val="134"/>
      </rPr>
      <t xml:space="preserve">  3030</t>
    </r>
    <r>
      <rPr>
        <sz val="9"/>
        <color indexed="8"/>
        <rFont val="宋体"/>
        <charset val="134"/>
      </rPr>
      <t>2</t>
    </r>
  </si>
  <si>
    <t xml:space="preserve">  退休费</t>
  </si>
  <si>
    <t>表8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</si>
  <si>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</si>
  <si>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</si>
  <si>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</si>
  <si>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</si>
  <si>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</si>
  <si>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</si>
  <si>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</si>
  <si>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表9</t>
  </si>
  <si>
    <t>一般公共预算机关运行经费</t>
  </si>
  <si>
    <t>序号</t>
  </si>
  <si>
    <t>经济科目编码</t>
  </si>
  <si>
    <t>经济科目名称</t>
  </si>
  <si>
    <t>商品服务支出</t>
  </si>
  <si>
    <t>表10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</si>
  <si>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</si>
  <si>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</si>
  <si>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</si>
  <si>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</si>
  <si>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</si>
  <si>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</si>
  <si>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</si>
  <si>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</si>
  <si>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</si>
  <si>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</si>
  <si>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</si>
  <si>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</si>
  <si>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</si>
  <si>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</si>
  <si>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</si>
  <si>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</si>
  <si>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</si>
  <si>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赵宝平</t>
  </si>
  <si>
    <t>联系电话</t>
  </si>
  <si>
    <t>部门（单位）职能</t>
  </si>
  <si>
    <t>依据</t>
  </si>
  <si>
    <t>职能概述</t>
  </si>
  <si>
    <t>贯彻执行国家、省市有关市容市貌、城市综合管理方面的法律、法规和方针政策；监督城市规划和建设；起草宁县城市管理规范性文件和城市管理规划，并经批准后组织实施；负责制定全县环卫工作计划、工作标准和有关制度，对辖区内环境卫生实行指导；落实县人民政府有关加强市容环境管理方面的决定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</si>
  <si>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</si>
  <si>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</si>
  <si>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</si>
  <si>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</si>
  <si>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</si>
  <si>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</si>
  <si>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</si>
  <si>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t>单位内设7个队室（办公室、市容执法大队、环卫队、环保中队、市政队、车队、驻村工作队），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</si>
  <si>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</si>
  <si>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</si>
  <si>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</si>
  <si>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</si>
  <si>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</si>
  <si>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</si>
  <si>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部门预算制度建立逐步完善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</si>
  <si>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</si>
  <si>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</si>
  <si>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</si>
  <si>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</si>
  <si>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</si>
  <si>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</si>
  <si>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</si>
  <si>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</si>
  <si>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</si>
  <si>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</si>
  <si>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</si>
  <si>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</si>
  <si>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</si>
  <si>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</si>
  <si>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</si>
  <si>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</si>
  <si>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</si>
  <si>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</si>
  <si>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</si>
  <si>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</si>
  <si>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</si>
  <si>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</si>
  <si>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</si>
  <si>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城市维护费</t>
  </si>
  <si>
    <t>一级项目名称</t>
  </si>
  <si>
    <r>
      <rPr>
        <b/>
        <sz val="9"/>
        <color rgb="FF000000"/>
        <rFont val="宋体"/>
        <charset val="1"/>
      </rPr>
      <t>运转类项目</t>
    </r>
    <r>
      <rPr>
        <b/>
        <sz val="9"/>
        <color rgb="FF000000"/>
        <rFont val="Calibri"/>
        <charset val="1"/>
      </rPr>
      <t xml:space="preserve">
</t>
    </r>
  </si>
  <si>
    <t>二级项目名称</t>
  </si>
  <si>
    <t>项目类型</t>
  </si>
  <si>
    <t>可执行项目</t>
  </si>
  <si>
    <t>资金用途</t>
  </si>
  <si>
    <t>业务类</t>
  </si>
  <si>
    <t>资金性质</t>
  </si>
  <si>
    <t>项目分类</t>
  </si>
  <si>
    <t>其他运转类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</si>
  <si>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</si>
  <si>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</si>
  <si>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</si>
  <si>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</si>
  <si>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</si>
  <si>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保证城市环境卫生清扫，垃圾清运处理，维险护及时。项目实施后居民生活环境明显改善，生活质量得到提升，提升县城的形象和品位，让人民群众满意。</t>
  </si>
  <si>
    <t>指标目标值</t>
  </si>
  <si>
    <t>产出指标</t>
  </si>
  <si>
    <t>数量指标</t>
  </si>
  <si>
    <t>工作质量达标率</t>
  </si>
  <si>
    <r>
      <rPr>
        <b/>
        <sz val="9"/>
        <color rgb="FF000000"/>
        <rFont val="Calibri"/>
        <charset val="1"/>
      </rPr>
      <t>≥100</t>
    </r>
    <r>
      <rPr>
        <b/>
        <sz val="9"/>
        <color rgb="FF000000"/>
        <rFont val="宋体"/>
        <charset val="1"/>
      </rPr>
      <t>％</t>
    </r>
  </si>
  <si>
    <t>质量指标</t>
  </si>
  <si>
    <t>服务质量</t>
  </si>
  <si>
    <t>时效指标</t>
  </si>
  <si>
    <t>是否及时养护</t>
  </si>
  <si>
    <t>成本指标</t>
  </si>
  <si>
    <t>成本控制情况</t>
  </si>
  <si>
    <t>效益指标</t>
  </si>
  <si>
    <t>经济效益指标</t>
  </si>
  <si>
    <t>经济社会发展水平</t>
  </si>
  <si>
    <t>社会效益指标</t>
  </si>
  <si>
    <t>社会服务效益</t>
  </si>
  <si>
    <t>生态效益指标</t>
  </si>
  <si>
    <t>改善生态、生活环境程度</t>
  </si>
  <si>
    <t>可持续影响指标</t>
  </si>
  <si>
    <t>长效管理机制</t>
  </si>
  <si>
    <t>满意度指标</t>
  </si>
  <si>
    <t>服务对象满意度</t>
  </si>
  <si>
    <t>服务对象综合满意度</t>
  </si>
  <si>
    <t>环卫工工资</t>
  </si>
  <si>
    <t>保证城市环境卫生清扫，垃圾清运处理。项目实施后提升县城的形象和品位，确保城区广场游园环境卫生质量，保障一线园林工人切身利益，提高工作积极性。</t>
  </si>
  <si>
    <t>外聘人员工资及补助</t>
  </si>
  <si>
    <t>补贴发放准确率</t>
  </si>
  <si>
    <t>资金拨付及时性</t>
  </si>
  <si>
    <t>成本节约率</t>
  </si>
  <si>
    <t>资金利用率</t>
  </si>
  <si>
    <t>人居生活环境改善</t>
  </si>
  <si>
    <t>受益人口满意度</t>
  </si>
</sst>
</file>

<file path=xl/styles.xml><?xml version="1.0" encoding="utf-8"?>
<styleSheet xmlns="http://schemas.openxmlformats.org/spreadsheetml/2006/main">
  <numFmts count="70">
    <numFmt numFmtId="42" formatCode="_ &quot;￥&quot;* #,##0_ ;_ &quot;￥&quot;* \-#,##0_ ;_ &quot;￥&quot;* &quot;-&quot;_ ;_ @_ "/>
    <numFmt numFmtId="176" formatCode="mmm/yyyy;_-\ &quot;N/A&quot;_-;_-\ &quot;-&quot;_-"/>
    <numFmt numFmtId="41" formatCode="_ * #,##0_ ;_ * \-#,##0_ ;_ * &quot;-&quot;_ ;_ @_ "/>
    <numFmt numFmtId="177" formatCode="_([$€-2]* #,##0.00_);_([$€-2]* \(#,##0.00\);_([$€-2]* &quot;-&quot;??_)"/>
    <numFmt numFmtId="178" formatCode="_-* #,##0\¥_-;\-* #,##0\¥_-;_-* &quot;-&quot;\¥_-;_-@_-"/>
    <numFmt numFmtId="179" formatCode="_(&quot;$&quot;* #,##0_);_(&quot;$&quot;* \(#,##0\);_(&quot;$&quot;* &quot;-&quot;_);_(@_)"/>
    <numFmt numFmtId="180" formatCode="_ &quot;\&quot;* #,##0_ ;_ &quot;\&quot;* \-#,##0_ ;_ &quot;\&quot;* &quot;-&quot;_ ;_ @_ "/>
    <numFmt numFmtId="43" formatCode="_ * #,##0.00_ ;_ * \-#,##0.00_ ;_ * &quot;-&quot;??_ ;_ @_ "/>
    <numFmt numFmtId="181" formatCode="\$#,##0.00;\(\$#,##0.00\)"/>
    <numFmt numFmtId="182" formatCode="\ \ @"/>
    <numFmt numFmtId="44" formatCode="_ &quot;￥&quot;* #,##0.00_ ;_ &quot;￥&quot;* \-#,##0.00_ ;_ &quot;￥&quot;* &quot;-&quot;??_ ;_ @_ "/>
    <numFmt numFmtId="183" formatCode="#,##0;\-#,##0;&quot;-&quot;"/>
    <numFmt numFmtId="184" formatCode="&quot;$&quot;\ #,##0_-;[Red]&quot;$&quot;\ #,##0\-"/>
    <numFmt numFmtId="185" formatCode="&quot;$&quot;#,##0_);[Red]\(&quot;$&quot;#,##0\)"/>
    <numFmt numFmtId="186" formatCode="_-#,##0_-;\(#,##0\);_-\ \ &quot;-&quot;_-;_-@_-"/>
    <numFmt numFmtId="187" formatCode="\(#,##0\)\ "/>
    <numFmt numFmtId="188" formatCode="yy\.mm\.dd"/>
    <numFmt numFmtId="189" formatCode="#,##0.000000"/>
    <numFmt numFmtId="25" formatCode="\$#,##0.00_);\(\$#,##0.00\)"/>
    <numFmt numFmtId="190" formatCode="[Blue]0.0%;[Blue]\(0.0%\)"/>
    <numFmt numFmtId="191" formatCode="#,##0.0_);\(#,##0.0\)"/>
    <numFmt numFmtId="192" formatCode="_-* #,##0_-;\-* #,##0_-;_-* &quot;-&quot;??_-;_-@_-"/>
    <numFmt numFmtId="193" formatCode="mmm/dd/yyyy;_-\ &quot;N/A&quot;_-;_-\ &quot;-&quot;_-"/>
    <numFmt numFmtId="194" formatCode="&quot;$&quot;#,##0.00_);\(&quot;$&quot;#,##0.00\)"/>
    <numFmt numFmtId="195" formatCode="_-* #,##0.00_-;\-* #,##0.00_-;_-* &quot;-&quot;??_-;_-@_-"/>
    <numFmt numFmtId="196" formatCode="\$#,##0;\(\$#,##0\)"/>
    <numFmt numFmtId="197" formatCode="_-#0&quot;.&quot;0,_-;\(#0&quot;.&quot;0,\);_-\ \ &quot;-&quot;_-;_-@_-"/>
    <numFmt numFmtId="198" formatCode="_(&quot;$&quot;* #,##0.00_);_(&quot;$&quot;* \(#,##0.00\);_(&quot;$&quot;* &quot;-&quot;??_);_(@_)"/>
    <numFmt numFmtId="199" formatCode="&quot;\&quot;#,##0.00;[Red]&quot;\&quot;\-#,##0.00"/>
    <numFmt numFmtId="200" formatCode="_-#,##0%_-;\(#,##0%\);_-\ &quot;-&quot;_-"/>
    <numFmt numFmtId="201" formatCode="_-&quot;$&quot;* #,##0_-;\-&quot;$&quot;* #,##0_-;_-&quot;$&quot;* &quot;-&quot;_-;_-@_-"/>
    <numFmt numFmtId="202" formatCode="#\ ??/??"/>
    <numFmt numFmtId="203" formatCode="#,##0.0"/>
    <numFmt numFmtId="204" formatCode="#,##0.00\¥;\-#,##0.00\¥"/>
    <numFmt numFmtId="24" formatCode="\$#,##0_);[Red]\(\$#,##0\)"/>
    <numFmt numFmtId="205" formatCode="_-* #,##0.0000000000_-;\-* #,##0.0000000000_-;_-* &quot;-&quot;??_-;_-@_-"/>
    <numFmt numFmtId="206" formatCode="_-* #,##0_-;\-* #,##0_-;_-* &quot;-&quot;_-;_-@_-"/>
    <numFmt numFmtId="207" formatCode="[Red]0.0%;[Red]\(0.0%\)"/>
    <numFmt numFmtId="208" formatCode="&quot;$&quot;#,##0_);\(&quot;$&quot;#,##0\)"/>
    <numFmt numFmtId="209" formatCode="&quot;$&quot;\ #,##0.00_-;[Red]&quot;$&quot;\ #,##0.00\-"/>
    <numFmt numFmtId="210" formatCode="[Blue]#,##0_);[Blue]\(#,##0\)"/>
    <numFmt numFmtId="211" formatCode="0.0%"/>
    <numFmt numFmtId="212" formatCode="&quot;$&quot;#,##0;\-&quot;$&quot;#,##0"/>
    <numFmt numFmtId="213" formatCode="&quot;\&quot;#,##0;[Red]&quot;\&quot;&quot;\&quot;&quot;\&quot;&quot;\&quot;&quot;\&quot;&quot;\&quot;&quot;\&quot;\-#,##0"/>
    <numFmt numFmtId="214" formatCode="_-#,###,_-;\(#,###,\);_-\ \ &quot;-&quot;_-;_-@_-"/>
    <numFmt numFmtId="215" formatCode="0.0"/>
    <numFmt numFmtId="216" formatCode="&quot;$&quot;#,##0.00_);[Red]\(&quot;$&quot;#,##0.00\)"/>
    <numFmt numFmtId="217" formatCode="#,##0\ &quot; &quot;;\(#,##0\)\ ;&quot;—&quot;&quot; &quot;&quot; &quot;&quot; &quot;&quot; &quot;"/>
    <numFmt numFmtId="21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9" formatCode="&quot;\&quot;#,##0;&quot;\&quot;\-#,##0"/>
    <numFmt numFmtId="220" formatCode="0.0%;\(0.0%\)"/>
    <numFmt numFmtId="221" formatCode="_-#,###.00,_-;\(#,###.00,\);_-\ \ &quot;-&quot;_-;_-@_-"/>
    <numFmt numFmtId="222" formatCode="_-#0&quot;.&quot;0000_-;\(#0&quot;.&quot;0000\);_-\ \ &quot;-&quot;_-;_-@_-"/>
    <numFmt numFmtId="223" formatCode="#,##0_);[Blue]\(#,##0\)"/>
    <numFmt numFmtId="224" formatCode="#,##0;\(#,##0\)"/>
    <numFmt numFmtId="225" formatCode="_-#,##0.00_-;\(#,##0.00\);_-\ \ &quot;-&quot;_-;_-@_-"/>
    <numFmt numFmtId="226" formatCode="_-&quot;$&quot;\ * #,##0_-;_-&quot;$&quot;\ * #,##0\-;_-&quot;$&quot;\ * &quot;-&quot;_-;_-@_-"/>
    <numFmt numFmtId="227" formatCode="#,##0.00_ ;[Red]\-#,##0.00\ "/>
    <numFmt numFmtId="228" formatCode="0%;\(0%\)"/>
    <numFmt numFmtId="229" formatCode="#,##0.00\¥;[Red]\-#,##0.00\¥"/>
    <numFmt numFmtId="230" formatCode="#,##0_);\(#,##0_)"/>
    <numFmt numFmtId="231" formatCode="_(* #,##0.0,_);_(* \(#,##0.0,\);_(* &quot;-&quot;_);_(@_)"/>
    <numFmt numFmtId="232" formatCode="_ &quot;\&quot;* #,##0.00_ ;_ &quot;\&quot;* \-#,##0.00_ ;_ &quot;\&quot;* &quot;-&quot;??_ ;_ @_ "/>
    <numFmt numFmtId="233" formatCode="_-* #,##0_$_-;\-* #,##0_$_-;_-* &quot;-&quot;_$_-;_-@_-"/>
    <numFmt numFmtId="234" formatCode="_-* #,##0.00_$_-;\-* #,##0.00_$_-;_-* &quot;-&quot;??_$_-;_-@_-"/>
    <numFmt numFmtId="235" formatCode="_-* #,##0&quot;$&quot;_-;\-* #,##0&quot;$&quot;_-;_-* &quot;-&quot;&quot;$&quot;_-;_-@_-"/>
    <numFmt numFmtId="236" formatCode="_-* #,##0.00&quot;$&quot;_-;\-* #,##0.00&quot;$&quot;_-;_-* &quot;-&quot;??&quot;$&quot;_-;_-@_-"/>
    <numFmt numFmtId="237" formatCode="_-&quot;$&quot;* #,##0.00_-;\-&quot;$&quot;* #,##0.00_-;_-&quot;$&quot;* &quot;-&quot;??_-;_-@_-"/>
    <numFmt numFmtId="238" formatCode="#,##0.00_ "/>
    <numFmt numFmtId="239" formatCode="#,##0_ "/>
  </numFmts>
  <fonts count="174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b/>
      <sz val="9"/>
      <color rgb="FF000000"/>
      <name val="Calibri"/>
      <charset val="1"/>
    </font>
    <font>
      <sz val="11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color rgb="FF0000FF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rgb="FF0000FF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楷体_GB2312"/>
      <charset val="134"/>
    </font>
    <font>
      <sz val="10"/>
      <name val="宋体"/>
      <charset val="134"/>
    </font>
    <font>
      <sz val="12"/>
      <color indexed="8"/>
      <name val="Times New Roman"/>
      <charset val="134"/>
    </font>
    <font>
      <sz val="12"/>
      <color indexed="17"/>
      <name val="楷体_GB2312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3"/>
      <color theme="3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2"/>
      <name val="????"/>
      <charset val="134"/>
    </font>
    <font>
      <sz val="12"/>
      <color indexed="20"/>
      <name val="楷体_GB2312"/>
      <charset val="134"/>
    </font>
    <font>
      <sz val="11"/>
      <color theme="1"/>
      <name val="宋体"/>
      <charset val="134"/>
      <scheme val="minor"/>
    </font>
    <font>
      <sz val="10.5"/>
      <color indexed="20"/>
      <name val="宋体"/>
      <charset val="134"/>
    </font>
    <font>
      <sz val="11"/>
      <color rgb="FFFF0000"/>
      <name val="宋体"/>
      <charset val="0"/>
      <scheme val="minor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u/>
      <sz val="10"/>
      <color indexed="12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楷体_GB2312"/>
      <charset val="134"/>
    </font>
    <font>
      <b/>
      <sz val="11"/>
      <color theme="3"/>
      <name val="宋体"/>
      <charset val="134"/>
      <scheme val="minor"/>
    </font>
    <font>
      <b/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0"/>
      <name val="Tms Rmn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2"/>
      <color indexed="52"/>
      <name val="楷体_GB2312"/>
      <charset val="134"/>
    </font>
    <font>
      <sz val="12"/>
      <name val="Helv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10"/>
      <name val="ＭＳ Ｐゴシック"/>
      <charset val="134"/>
    </font>
    <font>
      <sz val="10"/>
      <name val="Times New Roman"/>
      <charset val="134"/>
    </font>
    <font>
      <sz val="12"/>
      <color indexed="9"/>
      <name val="宋体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sz val="11"/>
      <color rgb="FF9C0006"/>
      <name val="宋体"/>
      <charset val="0"/>
      <scheme val="minor"/>
    </font>
    <font>
      <sz val="10"/>
      <color indexed="20"/>
      <name val="宋体"/>
      <charset val="134"/>
    </font>
    <font>
      <sz val="13"/>
      <name val="Tms Rmn"/>
      <charset val="134"/>
    </font>
    <font>
      <b/>
      <sz val="11"/>
      <color rgb="FFFFFFFF"/>
      <name val="宋体"/>
      <charset val="0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60"/>
      <name val="楷体_GB2312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i/>
      <sz val="9"/>
      <name val="Times New Roman"/>
      <charset val="134"/>
    </font>
    <font>
      <sz val="10"/>
      <name val="Helv"/>
      <charset val="134"/>
    </font>
    <font>
      <sz val="10"/>
      <color indexed="16"/>
      <name val="MS Serif"/>
      <charset val="134"/>
    </font>
    <font>
      <sz val="11"/>
      <name val="MS P????"/>
      <charset val="134"/>
    </font>
    <font>
      <sz val="12"/>
      <color indexed="10"/>
      <name val="楷体_GB2312"/>
      <charset val="134"/>
    </font>
    <font>
      <sz val="11"/>
      <color rgb="FFFA7D00"/>
      <name val="宋体"/>
      <charset val="0"/>
      <scheme val="minor"/>
    </font>
    <font>
      <sz val="12"/>
      <name val="Courier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0"/>
      <name val="MS Sans Serif"/>
      <charset val="134"/>
    </font>
    <font>
      <sz val="12"/>
      <name val="官帕眉"/>
      <charset val="134"/>
    </font>
    <font>
      <b/>
      <sz val="13"/>
      <name val="Tms Rmn"/>
      <charset val="134"/>
    </font>
    <font>
      <sz val="10.5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sz val="10"/>
      <name val="Geneva"/>
      <charset val="134"/>
    </font>
    <font>
      <u/>
      <sz val="12"/>
      <color indexed="36"/>
      <name val="宋体"/>
      <charset val="134"/>
    </font>
    <font>
      <b/>
      <i/>
      <sz val="12"/>
      <name val="Times New Roman"/>
      <charset val="134"/>
    </font>
    <font>
      <b/>
      <sz val="12"/>
      <color indexed="8"/>
      <name val="楷体_GB2312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8"/>
      <name val="Arial"/>
      <charset val="134"/>
    </font>
    <font>
      <sz val="12"/>
      <color indexed="9"/>
      <name val="楷体_GB2312"/>
      <charset val="134"/>
    </font>
    <font>
      <sz val="11"/>
      <color indexed="10"/>
      <name val="宋体"/>
      <charset val="134"/>
    </font>
    <font>
      <sz val="11"/>
      <name val="Times New Roman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2"/>
      <name val="Times New Roman"/>
      <charset val="134"/>
    </font>
    <font>
      <b/>
      <sz val="13"/>
      <color indexed="56"/>
      <name val="宋体"/>
      <charset val="134"/>
    </font>
    <font>
      <sz val="10"/>
      <name val="Tms Rmn"/>
      <charset val="134"/>
    </font>
    <font>
      <sz val="12"/>
      <name val="Arial"/>
      <charset val="134"/>
    </font>
    <font>
      <b/>
      <sz val="11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sz val="8"/>
      <color indexed="16"/>
      <name val="Century Schoolbook"/>
      <charset val="134"/>
    </font>
    <font>
      <b/>
      <i/>
      <sz val="10"/>
      <name val="Times New Roman"/>
      <charset val="134"/>
    </font>
    <font>
      <b/>
      <sz val="14"/>
      <color indexed="9"/>
      <name val="Times New Roman"/>
      <charset val="134"/>
    </font>
    <font>
      <sz val="12"/>
      <color indexed="17"/>
      <name val="宋体"/>
      <charset val="134"/>
    </font>
    <font>
      <b/>
      <sz val="12"/>
      <name val="MS Sans Serif"/>
      <charset val="134"/>
    </font>
    <font>
      <b/>
      <sz val="8"/>
      <color indexed="8"/>
      <name val="Helv"/>
      <charset val="134"/>
    </font>
    <font>
      <sz val="11"/>
      <color indexed="12"/>
      <name val="Times New Roman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"/>
      <color indexed="17"/>
      <name val="宋体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name val="돋움체"/>
      <charset val="134"/>
    </font>
    <font>
      <b/>
      <sz val="9"/>
      <color indexed="8"/>
      <name val="宋体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lightUp">
        <fgColor indexed="9"/>
        <bgColor indexed="29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26">
    <xf numFmtId="0" fontId="0" fillId="0" borderId="0"/>
    <xf numFmtId="42" fontId="54" fillId="0" borderId="0" applyFont="0" applyFill="0" applyBorder="0" applyAlignment="0" applyProtection="0">
      <alignment vertical="center"/>
    </xf>
    <xf numFmtId="0" fontId="67" fillId="14" borderId="23" applyNumberFormat="0" applyAlignment="0" applyProtection="0">
      <alignment vertical="center"/>
    </xf>
    <xf numFmtId="195" fontId="37" fillId="0" borderId="0" applyFont="0" applyFill="0" applyBorder="0" applyAlignment="0" applyProtection="0"/>
    <xf numFmtId="0" fontId="81" fillId="0" borderId="0" applyNumberFormat="0" applyFill="0"/>
    <xf numFmtId="0" fontId="70" fillId="21" borderId="0" applyNumberFormat="0" applyBorder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0" fontId="82" fillId="0" borderId="0"/>
    <xf numFmtId="0" fontId="77" fillId="0" borderId="0">
      <alignment horizontal="center" wrapText="1"/>
      <protection locked="0"/>
    </xf>
    <xf numFmtId="41" fontId="54" fillId="0" borderId="0" applyFont="0" applyFill="0" applyBorder="0" applyAlignment="0" applyProtection="0">
      <alignment vertical="center"/>
    </xf>
    <xf numFmtId="0" fontId="75" fillId="23" borderId="0" applyNumberFormat="0" applyBorder="0" applyAlignment="0" applyProtection="0"/>
    <xf numFmtId="0" fontId="50" fillId="0" borderId="0">
      <protection locked="0"/>
    </xf>
    <xf numFmtId="206" fontId="37" fillId="0" borderId="0" applyFont="0" applyFill="0" applyBorder="0" applyAlignment="0" applyProtection="0"/>
    <xf numFmtId="220" fontId="37" fillId="0" borderId="0" applyFill="0" applyBorder="0" applyAlignment="0"/>
    <xf numFmtId="0" fontId="70" fillId="31" borderId="0" applyNumberFormat="0" applyBorder="0" applyAlignment="0" applyProtection="0">
      <alignment vertical="center"/>
    </xf>
    <xf numFmtId="0" fontId="71" fillId="7" borderId="24" applyNumberFormat="0" applyAlignment="0" applyProtection="0">
      <alignment vertical="center"/>
    </xf>
    <xf numFmtId="0" fontId="51" fillId="0" borderId="0"/>
    <xf numFmtId="0" fontId="83" fillId="22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80" fillId="20" borderId="0" applyNumberFormat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2" fillId="0" borderId="0"/>
    <xf numFmtId="9" fontId="54" fillId="0" borderId="0" applyFont="0" applyFill="0" applyBorder="0" applyAlignment="0" applyProtection="0">
      <alignment vertical="center"/>
    </xf>
    <xf numFmtId="0" fontId="52" fillId="0" borderId="0"/>
    <xf numFmtId="0" fontId="74" fillId="0" borderId="0" applyNumberFormat="0" applyFill="0" applyBorder="0" applyAlignment="0" applyProtection="0">
      <alignment vertical="center"/>
    </xf>
    <xf numFmtId="0" fontId="76" fillId="0" borderId="0">
      <alignment horizontal="left"/>
    </xf>
    <xf numFmtId="0" fontId="54" fillId="29" borderId="28" applyNumberFormat="0" applyFont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0" fillId="0" borderId="0"/>
    <xf numFmtId="223" fontId="37" fillId="0" borderId="0" applyFill="0" applyBorder="0" applyAlignment="0"/>
    <xf numFmtId="0" fontId="97" fillId="0" borderId="0" applyNumberFormat="0" applyAlignment="0">
      <alignment horizontal="left"/>
    </xf>
    <xf numFmtId="0" fontId="68" fillId="15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24" fontId="78" fillId="0" borderId="0" applyFont="0" applyFill="0" applyBorder="0" applyAlignment="0" applyProtection="0"/>
    <xf numFmtId="210" fontId="37" fillId="0" borderId="0" applyFill="0" applyBorder="0" applyAlignment="0"/>
    <xf numFmtId="0" fontId="73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6" fillId="0" borderId="0"/>
    <xf numFmtId="0" fontId="93" fillId="0" borderId="19" applyNumberFormat="0" applyFill="0" applyAlignment="0" applyProtection="0">
      <alignment vertical="center"/>
    </xf>
    <xf numFmtId="38" fontId="98" fillId="0" borderId="0" applyFont="0" applyFill="0" applyBorder="0" applyAlignment="0" applyProtection="0"/>
    <xf numFmtId="205" fontId="51" fillId="0" borderId="0" applyFont="0" applyFill="0" applyBorder="0" applyAlignment="0" applyProtection="0"/>
    <xf numFmtId="0" fontId="49" fillId="0" borderId="19" applyNumberFormat="0" applyFill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51" fillId="17" borderId="0" applyNumberFormat="0" applyBorder="0" applyAlignment="0" applyProtection="0"/>
    <xf numFmtId="0" fontId="63" fillId="0" borderId="22" applyNumberFormat="0" applyFill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50" fillId="0" borderId="0"/>
    <xf numFmtId="0" fontId="88" fillId="25" borderId="26" applyNumberFormat="0" applyAlignment="0" applyProtection="0">
      <alignment vertical="center"/>
    </xf>
    <xf numFmtId="0" fontId="50" fillId="0" borderId="0"/>
    <xf numFmtId="0" fontId="94" fillId="30" borderId="24" applyNumberFormat="0" applyAlignment="0" applyProtection="0">
      <alignment vertical="center"/>
    </xf>
    <xf numFmtId="0" fontId="51" fillId="0" borderId="0"/>
    <xf numFmtId="0" fontId="91" fillId="25" borderId="23" applyNumberFormat="0" applyAlignment="0" applyProtection="0">
      <alignment vertical="center"/>
    </xf>
    <xf numFmtId="190" fontId="37" fillId="0" borderId="0" applyFill="0" applyBorder="0" applyAlignment="0"/>
    <xf numFmtId="0" fontId="37" fillId="0" borderId="0"/>
    <xf numFmtId="0" fontId="41" fillId="8" borderId="0" applyNumberFormat="0" applyBorder="0" applyAlignment="0" applyProtection="0">
      <alignment vertical="center"/>
    </xf>
    <xf numFmtId="0" fontId="86" fillId="24" borderId="25" applyNumberFormat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223" fontId="37" fillId="0" borderId="0" applyFill="0" applyBorder="0" applyAlignment="0"/>
    <xf numFmtId="0" fontId="70" fillId="38" borderId="0" applyNumberFormat="0" applyBorder="0" applyAlignment="0" applyProtection="0">
      <alignment vertical="center"/>
    </xf>
    <xf numFmtId="201" fontId="37" fillId="0" borderId="0" applyFont="0" applyFill="0" applyBorder="0" applyAlignment="0" applyProtection="0"/>
    <xf numFmtId="0" fontId="37" fillId="0" borderId="0">
      <protection locked="0"/>
    </xf>
    <xf numFmtId="0" fontId="51" fillId="19" borderId="0" applyNumberFormat="0" applyBorder="0" applyAlignment="0" applyProtection="0"/>
    <xf numFmtId="0" fontId="37" fillId="0" borderId="0">
      <protection locked="0"/>
    </xf>
    <xf numFmtId="0" fontId="68" fillId="39" borderId="0" applyNumberFormat="0" applyBorder="0" applyAlignment="0" applyProtection="0">
      <alignment vertical="center"/>
    </xf>
    <xf numFmtId="0" fontId="50" fillId="0" borderId="0"/>
    <xf numFmtId="0" fontId="100" fillId="0" borderId="29" applyNumberFormat="0" applyFill="0" applyAlignment="0" applyProtection="0">
      <alignment vertical="center"/>
    </xf>
    <xf numFmtId="210" fontId="37" fillId="0" borderId="0" applyFill="0" applyBorder="0" applyAlignment="0"/>
    <xf numFmtId="0" fontId="55" fillId="8" borderId="0" applyNumberFormat="0" applyBorder="0" applyAlignment="0" applyProtection="0">
      <alignment vertical="center"/>
    </xf>
    <xf numFmtId="0" fontId="102" fillId="0" borderId="30" applyNumberFormat="0" applyFill="0" applyAlignment="0" applyProtection="0">
      <alignment vertical="center"/>
    </xf>
    <xf numFmtId="0" fontId="37" fillId="0" borderId="0"/>
    <xf numFmtId="199" fontId="98" fillId="0" borderId="0" applyFont="0" applyFill="0" applyBorder="0" applyAlignment="0" applyProtection="0"/>
    <xf numFmtId="0" fontId="103" fillId="41" borderId="0" applyNumberFormat="0" applyBorder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0" fontId="90" fillId="5" borderId="0" applyNumberFormat="0" applyBorder="0" applyAlignment="0" applyProtection="0">
      <alignment vertical="center"/>
    </xf>
    <xf numFmtId="0" fontId="105" fillId="42" borderId="0" applyNumberFormat="0" applyBorder="0" applyAlignment="0" applyProtection="0">
      <alignment vertical="center"/>
    </xf>
    <xf numFmtId="0" fontId="70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51" fillId="0" borderId="0"/>
    <xf numFmtId="213" fontId="37" fillId="0" borderId="0"/>
    <xf numFmtId="210" fontId="37" fillId="0" borderId="0" applyFill="0" applyBorder="0" applyAlignment="0"/>
    <xf numFmtId="0" fontId="70" fillId="45" borderId="0" applyNumberFormat="0" applyBorder="0" applyAlignment="0" applyProtection="0">
      <alignment vertical="center"/>
    </xf>
    <xf numFmtId="0" fontId="108" fillId="0" borderId="0">
      <alignment vertical="top"/>
    </xf>
    <xf numFmtId="0" fontId="70" fillId="16" borderId="0" applyNumberFormat="0" applyBorder="0" applyAlignment="0" applyProtection="0">
      <alignment vertical="center"/>
    </xf>
    <xf numFmtId="0" fontId="109" fillId="3" borderId="34"/>
    <xf numFmtId="0" fontId="110" fillId="7" borderId="18" applyNumberFormat="0" applyAlignment="0" applyProtection="0">
      <alignment vertical="center"/>
    </xf>
    <xf numFmtId="211" fontId="85" fillId="0" borderId="0" applyFont="0" applyFill="0" applyBorder="0" applyAlignment="0" applyProtection="0"/>
    <xf numFmtId="0" fontId="70" fillId="47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70" fillId="48" borderId="0" applyNumberFormat="0" applyBorder="0" applyAlignment="0" applyProtection="0">
      <alignment vertical="center"/>
    </xf>
    <xf numFmtId="0" fontId="37" fillId="0" borderId="0"/>
    <xf numFmtId="0" fontId="68" fillId="50" borderId="0" applyNumberFormat="0" applyBorder="0" applyAlignment="0" applyProtection="0">
      <alignment vertical="center"/>
    </xf>
    <xf numFmtId="0" fontId="111" fillId="0" borderId="0" applyNumberFormat="0" applyFont="0" applyFill="0" applyBorder="0" applyAlignment="0" applyProtection="0">
      <alignment horizontal="left"/>
    </xf>
    <xf numFmtId="0" fontId="37" fillId="0" borderId="0"/>
    <xf numFmtId="0" fontId="68" fillId="51" borderId="0" applyNumberFormat="0" applyBorder="0" applyAlignment="0" applyProtection="0">
      <alignment vertical="center"/>
    </xf>
    <xf numFmtId="0" fontId="70" fillId="52" borderId="0" applyNumberFormat="0" applyBorder="0" applyAlignment="0" applyProtection="0">
      <alignment vertical="center"/>
    </xf>
    <xf numFmtId="0" fontId="51" fillId="0" borderId="0"/>
    <xf numFmtId="0" fontId="37" fillId="0" borderId="0"/>
    <xf numFmtId="0" fontId="70" fillId="53" borderId="0" applyNumberFormat="0" applyBorder="0" applyAlignment="0" applyProtection="0">
      <alignment vertical="center"/>
    </xf>
    <xf numFmtId="0" fontId="69" fillId="7" borderId="24" applyNumberFormat="0" applyAlignment="0" applyProtection="0">
      <alignment vertical="center"/>
    </xf>
    <xf numFmtId="0" fontId="51" fillId="0" borderId="0"/>
    <xf numFmtId="0" fontId="68" fillId="54" borderId="0" applyNumberFormat="0" applyBorder="0" applyAlignment="0" applyProtection="0">
      <alignment vertical="center"/>
    </xf>
    <xf numFmtId="189" fontId="37" fillId="0" borderId="0">
      <protection locked="0"/>
    </xf>
    <xf numFmtId="0" fontId="51" fillId="6" borderId="0" applyNumberFormat="0" applyBorder="0" applyAlignment="0" applyProtection="0">
      <alignment vertical="center"/>
    </xf>
    <xf numFmtId="0" fontId="70" fillId="56" borderId="0" applyNumberFormat="0" applyBorder="0" applyAlignment="0" applyProtection="0">
      <alignment vertical="center"/>
    </xf>
    <xf numFmtId="0" fontId="68" fillId="57" borderId="0" applyNumberFormat="0" applyBorder="0" applyAlignment="0" applyProtection="0">
      <alignment vertical="center"/>
    </xf>
    <xf numFmtId="0" fontId="68" fillId="58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7" fillId="0" borderId="0"/>
    <xf numFmtId="189" fontId="37" fillId="0" borderId="0">
      <protection locked="0"/>
    </xf>
    <xf numFmtId="0" fontId="60" fillId="5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96" fillId="0" borderId="0"/>
    <xf numFmtId="0" fontId="84" fillId="8" borderId="0" applyNumberFormat="0" applyBorder="0" applyAlignment="0" applyProtection="0">
      <alignment vertical="center"/>
    </xf>
    <xf numFmtId="0" fontId="70" fillId="59" borderId="0" applyNumberFormat="0" applyBorder="0" applyAlignment="0" applyProtection="0">
      <alignment vertical="center"/>
    </xf>
    <xf numFmtId="0" fontId="68" fillId="60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0" fillId="0" borderId="0"/>
    <xf numFmtId="0" fontId="115" fillId="26" borderId="0" applyNumberFormat="0" applyBorder="0" applyAlignment="0" applyProtection="0">
      <alignment vertical="center"/>
    </xf>
    <xf numFmtId="0" fontId="51" fillId="0" borderId="0" applyFont="0" applyFill="0" applyBorder="0" applyAlignment="0" applyProtection="0"/>
    <xf numFmtId="0" fontId="90" fillId="0" borderId="0">
      <alignment vertical="center"/>
    </xf>
    <xf numFmtId="198" fontId="37" fillId="0" borderId="0" applyFont="0" applyFill="0" applyBorder="0" applyAlignment="0" applyProtection="0"/>
    <xf numFmtId="0" fontId="80" fillId="23" borderId="0" applyNumberFormat="0" applyBorder="0" applyAlignment="0" applyProtection="0"/>
    <xf numFmtId="0" fontId="51" fillId="0" borderId="0" applyFont="0" applyFill="0" applyBorder="0" applyAlignment="0" applyProtection="0"/>
    <xf numFmtId="0" fontId="116" fillId="0" borderId="0" applyNumberFormat="0" applyFill="0">
      <alignment horizontal="left" vertical="center"/>
    </xf>
    <xf numFmtId="40" fontId="98" fillId="0" borderId="0" applyFont="0" applyFill="0" applyBorder="0" applyAlignment="0" applyProtection="0"/>
    <xf numFmtId="10" fontId="78" fillId="0" borderId="0" applyFont="0" applyFill="0" applyBorder="0" applyAlignment="0" applyProtection="0"/>
    <xf numFmtId="201" fontId="50" fillId="0" borderId="0" applyFont="0" applyFill="0" applyBorder="0" applyAlignment="0" applyProtection="0"/>
    <xf numFmtId="0" fontId="58" fillId="33" borderId="0" applyNumberFormat="0" applyBorder="0" applyAlignment="0" applyProtection="0">
      <alignment vertical="center"/>
    </xf>
    <xf numFmtId="0" fontId="37" fillId="0" borderId="0"/>
    <xf numFmtId="0" fontId="51" fillId="5" borderId="0" applyNumberFormat="0" applyBorder="0" applyAlignment="0" applyProtection="0">
      <alignment vertical="center"/>
    </xf>
    <xf numFmtId="0" fontId="51" fillId="0" borderId="0" applyFill="0" applyBorder="0" applyAlignment="0"/>
    <xf numFmtId="0" fontId="117" fillId="0" borderId="0" applyNumberFormat="0" applyFill="0" applyBorder="0" applyAlignment="0" applyProtection="0"/>
    <xf numFmtId="0" fontId="37" fillId="0" borderId="0"/>
    <xf numFmtId="0" fontId="61" fillId="6" borderId="0" applyNumberFormat="0" applyBorder="0" applyAlignment="0" applyProtection="0">
      <alignment vertical="center"/>
    </xf>
    <xf numFmtId="0" fontId="37" fillId="0" borderId="0">
      <protection locked="0"/>
    </xf>
    <xf numFmtId="49" fontId="79" fillId="0" borderId="0" applyProtection="0">
      <alignment horizontal="left"/>
    </xf>
    <xf numFmtId="0" fontId="118" fillId="0" borderId="6">
      <alignment horizontal="left" vertical="center"/>
    </xf>
    <xf numFmtId="0" fontId="60" fillId="5" borderId="0" applyNumberFormat="0" applyBorder="0" applyAlignment="0" applyProtection="0">
      <alignment vertical="center"/>
    </xf>
    <xf numFmtId="0" fontId="92" fillId="0" borderId="0" applyNumberFormat="0" applyFill="0" applyBorder="0" applyProtection="0">
      <alignment vertical="center"/>
    </xf>
    <xf numFmtId="0" fontId="90" fillId="34" borderId="0" applyNumberFormat="0" applyBorder="0" applyAlignment="0" applyProtection="0">
      <alignment vertical="center"/>
    </xf>
    <xf numFmtId="0" fontId="52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60" fillId="5" borderId="0" applyNumberFormat="0" applyBorder="0" applyAlignment="0" applyProtection="0">
      <alignment vertical="center"/>
    </xf>
    <xf numFmtId="0" fontId="80" fillId="23" borderId="0" applyNumberFormat="0" applyBorder="0" applyAlignment="0" applyProtection="0"/>
    <xf numFmtId="0" fontId="51" fillId="0" borderId="0"/>
    <xf numFmtId="0" fontId="37" fillId="0" borderId="0"/>
    <xf numFmtId="0" fontId="50" fillId="0" borderId="0"/>
    <xf numFmtId="0" fontId="37" fillId="0" borderId="0">
      <protection locked="0"/>
    </xf>
    <xf numFmtId="0" fontId="37" fillId="0" borderId="0"/>
    <xf numFmtId="0" fontId="52" fillId="0" borderId="0"/>
    <xf numFmtId="0" fontId="96" fillId="0" borderId="0"/>
    <xf numFmtId="38" fontId="122" fillId="0" borderId="0"/>
    <xf numFmtId="0" fontId="52" fillId="0" borderId="0"/>
    <xf numFmtId="210" fontId="37" fillId="0" borderId="0" applyFill="0" applyBorder="0" applyAlignment="0"/>
    <xf numFmtId="0" fontId="96" fillId="0" borderId="0"/>
    <xf numFmtId="0" fontId="52" fillId="0" borderId="0"/>
    <xf numFmtId="187" fontId="37" fillId="0" borderId="0" applyFill="0" applyBorder="0" applyAlignment="0"/>
    <xf numFmtId="0" fontId="37" fillId="0" borderId="0"/>
    <xf numFmtId="40" fontId="111" fillId="0" borderId="0" applyFont="0" applyFill="0" applyBorder="0" applyAlignment="0" applyProtection="0"/>
    <xf numFmtId="0" fontId="37" fillId="0" borderId="0"/>
    <xf numFmtId="0" fontId="96" fillId="0" borderId="0"/>
    <xf numFmtId="0" fontId="52" fillId="0" borderId="0"/>
    <xf numFmtId="0" fontId="52" fillId="0" borderId="0"/>
    <xf numFmtId="0" fontId="52" fillId="0" borderId="0"/>
    <xf numFmtId="213" fontId="37" fillId="0" borderId="0"/>
    <xf numFmtId="0" fontId="37" fillId="0" borderId="0"/>
    <xf numFmtId="0" fontId="51" fillId="0" borderId="0"/>
    <xf numFmtId="0" fontId="52" fillId="0" borderId="0"/>
    <xf numFmtId="0" fontId="52" fillId="0" borderId="0"/>
    <xf numFmtId="0" fontId="37" fillId="0" borderId="0"/>
    <xf numFmtId="0" fontId="50" fillId="0" borderId="0"/>
    <xf numFmtId="0" fontId="52" fillId="0" borderId="0"/>
    <xf numFmtId="213" fontId="37" fillId="0" borderId="0"/>
    <xf numFmtId="0" fontId="50" fillId="0" borderId="0"/>
    <xf numFmtId="0" fontId="124" fillId="0" borderId="0"/>
    <xf numFmtId="0" fontId="37" fillId="0" borderId="0"/>
    <xf numFmtId="0" fontId="37" fillId="0" borderId="0"/>
    <xf numFmtId="0" fontId="37" fillId="0" borderId="0">
      <protection locked="0"/>
    </xf>
    <xf numFmtId="0" fontId="96" fillId="0" borderId="0"/>
    <xf numFmtId="0" fontId="90" fillId="6" borderId="0" applyNumberFormat="0" applyBorder="0" applyAlignment="0" applyProtection="0">
      <alignment vertical="center"/>
    </xf>
    <xf numFmtId="0" fontId="37" fillId="0" borderId="0"/>
    <xf numFmtId="0" fontId="51" fillId="0" borderId="0">
      <alignment vertical="center"/>
    </xf>
    <xf numFmtId="0" fontId="52" fillId="0" borderId="0"/>
    <xf numFmtId="0" fontId="61" fillId="6" borderId="0" applyNumberFormat="0" applyBorder="0" applyAlignment="0" applyProtection="0">
      <alignment vertical="center"/>
    </xf>
    <xf numFmtId="0" fontId="37" fillId="0" borderId="0">
      <protection locked="0"/>
    </xf>
    <xf numFmtId="10" fontId="85" fillId="0" borderId="0" applyFont="0" applyFill="0" applyBorder="0" applyAlignment="0" applyProtection="0"/>
    <xf numFmtId="0" fontId="52" fillId="0" borderId="0"/>
    <xf numFmtId="38" fontId="125" fillId="7" borderId="0" applyNumberFormat="0" applyBorder="0" applyAlignment="0" applyProtection="0"/>
    <xf numFmtId="0" fontId="62" fillId="0" borderId="21" applyNumberFormat="0" applyFill="0" applyAlignment="0" applyProtection="0">
      <alignment vertical="center"/>
    </xf>
    <xf numFmtId="0" fontId="126" fillId="0" borderId="2">
      <alignment horizontal="center"/>
    </xf>
    <xf numFmtId="0" fontId="52" fillId="0" borderId="0"/>
    <xf numFmtId="0" fontId="52" fillId="0" borderId="0"/>
    <xf numFmtId="0" fontId="37" fillId="0" borderId="0"/>
    <xf numFmtId="0" fontId="37" fillId="0" borderId="0"/>
    <xf numFmtId="0" fontId="51" fillId="0" borderId="0" applyNumberFormat="0" applyFill="0" applyBorder="0" applyAlignment="0" applyProtection="0"/>
    <xf numFmtId="0" fontId="37" fillId="0" borderId="0"/>
    <xf numFmtId="0" fontId="52" fillId="0" borderId="0"/>
    <xf numFmtId="0" fontId="108" fillId="0" borderId="0">
      <alignment vertical="top"/>
    </xf>
    <xf numFmtId="0" fontId="50" fillId="0" borderId="0"/>
    <xf numFmtId="0" fontId="37" fillId="0" borderId="0">
      <protection locked="0"/>
    </xf>
    <xf numFmtId="0" fontId="37" fillId="0" borderId="0"/>
    <xf numFmtId="0" fontId="127" fillId="64" borderId="0" applyNumberFormat="0" applyBorder="0" applyAlignment="0" applyProtection="0">
      <alignment vertical="center"/>
    </xf>
    <xf numFmtId="0" fontId="37" fillId="0" borderId="0">
      <protection locked="0"/>
    </xf>
    <xf numFmtId="0" fontId="50" fillId="0" borderId="0"/>
    <xf numFmtId="0" fontId="50" fillId="0" borderId="0"/>
    <xf numFmtId="0" fontId="37" fillId="0" borderId="0"/>
    <xf numFmtId="0" fontId="37" fillId="0" borderId="0">
      <protection locked="0"/>
    </xf>
    <xf numFmtId="207" fontId="37" fillId="0" borderId="0" applyFill="0" applyBorder="0" applyAlignment="0"/>
    <xf numFmtId="189" fontId="37" fillId="0" borderId="0">
      <protection locked="0"/>
    </xf>
    <xf numFmtId="0" fontId="96" fillId="0" borderId="0"/>
    <xf numFmtId="0" fontId="37" fillId="0" borderId="0">
      <protection locked="0"/>
    </xf>
    <xf numFmtId="0" fontId="108" fillId="0" borderId="0">
      <alignment vertical="top"/>
    </xf>
    <xf numFmtId="0" fontId="120" fillId="0" borderId="0" applyNumberFormat="0" applyFont="0" applyFill="0" applyBorder="0" applyProtection="0">
      <alignment horizontal="center" vertical="center" wrapText="1"/>
    </xf>
    <xf numFmtId="0" fontId="96" fillId="0" borderId="0"/>
    <xf numFmtId="0" fontId="51" fillId="0" borderId="0"/>
    <xf numFmtId="43" fontId="37" fillId="0" borderId="0" applyFont="0" applyFill="0" applyBorder="0" applyAlignment="0" applyProtection="0"/>
    <xf numFmtId="0" fontId="37" fillId="0" borderId="0"/>
    <xf numFmtId="0" fontId="51" fillId="0" borderId="0"/>
    <xf numFmtId="213" fontId="37" fillId="0" borderId="0"/>
    <xf numFmtId="0" fontId="51" fillId="0" borderId="0"/>
    <xf numFmtId="0" fontId="96" fillId="0" borderId="0"/>
    <xf numFmtId="189" fontId="37" fillId="0" borderId="0">
      <protection locked="0"/>
    </xf>
    <xf numFmtId="0" fontId="90" fillId="0" borderId="0">
      <alignment vertical="center"/>
    </xf>
    <xf numFmtId="0" fontId="75" fillId="65" borderId="0" applyNumberFormat="0" applyBorder="0" applyAlignment="0" applyProtection="0"/>
    <xf numFmtId="0" fontId="37" fillId="0" borderId="0"/>
    <xf numFmtId="49" fontId="51" fillId="0" borderId="0" applyFont="0" applyFill="0" applyBorder="0" applyAlignment="0" applyProtection="0"/>
    <xf numFmtId="9" fontId="112" fillId="0" borderId="0" applyFont="0" applyFill="0" applyBorder="0" applyAlignment="0" applyProtection="0"/>
    <xf numFmtId="219" fontId="78" fillId="0" borderId="0" applyFont="0" applyFill="0" applyBorder="0" applyAlignment="0" applyProtection="0"/>
    <xf numFmtId="0" fontId="130" fillId="0" borderId="20" applyNumberFormat="0" applyFill="0" applyAlignment="0" applyProtection="0">
      <alignment vertical="center"/>
    </xf>
    <xf numFmtId="0" fontId="96" fillId="0" borderId="0"/>
    <xf numFmtId="0" fontId="37" fillId="0" borderId="0"/>
    <xf numFmtId="0" fontId="50" fillId="0" borderId="0">
      <protection locked="0"/>
    </xf>
    <xf numFmtId="39" fontId="78" fillId="0" borderId="0" applyFont="0" applyFill="0" applyBorder="0" applyAlignment="0" applyProtection="0"/>
    <xf numFmtId="0" fontId="50" fillId="0" borderId="0">
      <protection locked="0"/>
    </xf>
    <xf numFmtId="0" fontId="90" fillId="5" borderId="0" applyNumberFormat="0" applyBorder="0" applyAlignment="0" applyProtection="0">
      <alignment vertical="center"/>
    </xf>
    <xf numFmtId="0" fontId="50" fillId="0" borderId="0">
      <protection locked="0"/>
    </xf>
    <xf numFmtId="0" fontId="129" fillId="0" borderId="0"/>
    <xf numFmtId="0" fontId="96" fillId="0" borderId="0"/>
    <xf numFmtId="0" fontId="106" fillId="0" borderId="32" applyNumberFormat="0" applyFill="0" applyAlignment="0" applyProtection="0">
      <alignment vertical="center"/>
    </xf>
    <xf numFmtId="0" fontId="120" fillId="0" borderId="0"/>
    <xf numFmtId="189" fontId="37" fillId="0" borderId="0">
      <protection locked="0"/>
    </xf>
    <xf numFmtId="0" fontId="90" fillId="49" borderId="0" applyNumberFormat="0" applyBorder="0" applyAlignment="0" applyProtection="0">
      <alignment vertical="center"/>
    </xf>
    <xf numFmtId="0" fontId="75" fillId="18" borderId="0" applyNumberFormat="0" applyBorder="0" applyAlignment="0" applyProtection="0"/>
    <xf numFmtId="0" fontId="37" fillId="0" borderId="0"/>
    <xf numFmtId="0" fontId="37" fillId="0" borderId="0"/>
    <xf numFmtId="0" fontId="50" fillId="0" borderId="0"/>
    <xf numFmtId="0" fontId="37" fillId="0" borderId="0"/>
    <xf numFmtId="0" fontId="37" fillId="0" borderId="0"/>
    <xf numFmtId="49" fontId="51" fillId="0" borderId="0" applyFont="0" applyFill="0" applyBorder="0" applyAlignment="0" applyProtection="0"/>
    <xf numFmtId="0" fontId="120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133" fillId="0" borderId="21" applyNumberFormat="0" applyFill="0" applyAlignment="0" applyProtection="0">
      <alignment vertical="center"/>
    </xf>
    <xf numFmtId="49" fontId="37" fillId="0" borderId="0" applyFont="0" applyFill="0" applyBorder="0" applyAlignment="0" applyProtection="0"/>
    <xf numFmtId="189" fontId="37" fillId="0" borderId="0">
      <protection locked="0"/>
    </xf>
    <xf numFmtId="0" fontId="41" fillId="5" borderId="0" applyNumberFormat="0" applyBorder="0" applyAlignment="0" applyProtection="0">
      <alignment vertical="center"/>
    </xf>
    <xf numFmtId="0" fontId="50" fillId="0" borderId="0"/>
    <xf numFmtId="0" fontId="96" fillId="0" borderId="0"/>
    <xf numFmtId="0" fontId="96" fillId="0" borderId="0"/>
    <xf numFmtId="0" fontId="37" fillId="0" borderId="0"/>
    <xf numFmtId="0" fontId="50" fillId="0" borderId="0"/>
    <xf numFmtId="0" fontId="50" fillId="0" borderId="0" applyNumberFormat="0" applyFill="0" applyBorder="0" applyAlignment="0" applyProtection="0"/>
    <xf numFmtId="0" fontId="37" fillId="0" borderId="0"/>
    <xf numFmtId="0" fontId="90" fillId="0" borderId="0"/>
    <xf numFmtId="0" fontId="50" fillId="0" borderId="0"/>
    <xf numFmtId="0" fontId="37" fillId="0" borderId="0"/>
    <xf numFmtId="0" fontId="50" fillId="0" borderId="0"/>
    <xf numFmtId="187" fontId="37" fillId="0" borderId="0" applyFill="0" applyBorder="0" applyAlignment="0"/>
    <xf numFmtId="0" fontId="51" fillId="0" borderId="0"/>
    <xf numFmtId="0" fontId="50" fillId="0" borderId="0"/>
    <xf numFmtId="0" fontId="55" fillId="8" borderId="0" applyNumberFormat="0" applyBorder="0" applyAlignment="0" applyProtection="0">
      <alignment vertical="center"/>
    </xf>
    <xf numFmtId="0" fontId="75" fillId="18" borderId="0" applyNumberFormat="0" applyBorder="0" applyAlignment="0" applyProtection="0"/>
    <xf numFmtId="0" fontId="51" fillId="0" borderId="0"/>
    <xf numFmtId="0" fontId="51" fillId="0" borderId="0" applyFont="0" applyFill="0" applyBorder="0" applyAlignment="0" applyProtection="0"/>
    <xf numFmtId="0" fontId="75" fillId="71" borderId="0" applyNumberFormat="0" applyBorder="0" applyAlignment="0" applyProtection="0"/>
    <xf numFmtId="0" fontId="120" fillId="0" borderId="0"/>
    <xf numFmtId="0" fontId="108" fillId="0" borderId="0">
      <alignment vertical="top"/>
    </xf>
    <xf numFmtId="0" fontId="120" fillId="0" borderId="0"/>
    <xf numFmtId="0" fontId="41" fillId="33" borderId="0" applyNumberFormat="0" applyBorder="0" applyAlignment="0" applyProtection="0">
      <alignment vertical="center"/>
    </xf>
    <xf numFmtId="0" fontId="37" fillId="0" borderId="0"/>
    <xf numFmtId="0" fontId="96" fillId="0" borderId="0"/>
    <xf numFmtId="0" fontId="50" fillId="0" borderId="0"/>
    <xf numFmtId="0" fontId="41" fillId="30" borderId="0" applyNumberFormat="0" applyBorder="0" applyAlignment="0" applyProtection="0">
      <alignment vertical="center"/>
    </xf>
    <xf numFmtId="0" fontId="50" fillId="0" borderId="0"/>
    <xf numFmtId="0" fontId="37" fillId="0" borderId="0"/>
    <xf numFmtId="0" fontId="50" fillId="0" borderId="0"/>
    <xf numFmtId="0" fontId="127" fillId="66" borderId="0" applyNumberFormat="0" applyBorder="0" applyAlignment="0" applyProtection="0">
      <alignment vertical="center"/>
    </xf>
    <xf numFmtId="0" fontId="50" fillId="0" borderId="0"/>
    <xf numFmtId="9" fontId="79" fillId="0" borderId="0" applyFont="0" applyFill="0" applyBorder="0" applyAlignment="0" applyProtection="0"/>
    <xf numFmtId="0" fontId="50" fillId="0" borderId="0"/>
    <xf numFmtId="0" fontId="50" fillId="0" borderId="0"/>
    <xf numFmtId="226" fontId="37" fillId="0" borderId="0" applyFont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37" fillId="0" borderId="0"/>
    <xf numFmtId="0" fontId="50" fillId="0" borderId="0"/>
    <xf numFmtId="0" fontId="37" fillId="0" borderId="0"/>
    <xf numFmtId="0" fontId="37" fillId="0" borderId="0">
      <protection locked="0"/>
    </xf>
    <xf numFmtId="0" fontId="37" fillId="0" borderId="0">
      <protection locked="0"/>
    </xf>
    <xf numFmtId="0" fontId="37" fillId="0" borderId="0">
      <protection locked="0"/>
    </xf>
    <xf numFmtId="0" fontId="51" fillId="72" borderId="0" applyNumberFormat="0" applyBorder="0" applyAlignment="0" applyProtection="0"/>
    <xf numFmtId="0" fontId="37" fillId="0" borderId="0">
      <protection locked="0"/>
    </xf>
    <xf numFmtId="0" fontId="37" fillId="0" borderId="0"/>
    <xf numFmtId="0" fontId="37" fillId="0" borderId="0">
      <protection locked="0"/>
    </xf>
    <xf numFmtId="0" fontId="37" fillId="0" borderId="0">
      <protection locked="0"/>
    </xf>
    <xf numFmtId="181" fontId="79" fillId="0" borderId="0"/>
    <xf numFmtId="0" fontId="37" fillId="0" borderId="0">
      <protection locked="0"/>
    </xf>
    <xf numFmtId="189" fontId="37" fillId="0" borderId="0">
      <protection locked="0"/>
    </xf>
    <xf numFmtId="0" fontId="115" fillId="26" borderId="0" applyNumberFormat="0" applyBorder="0" applyAlignment="0" applyProtection="0">
      <alignment vertical="center"/>
    </xf>
    <xf numFmtId="221" fontId="79" fillId="0" borderId="0" applyFill="0" applyBorder="0" applyProtection="0">
      <alignment horizontal="right"/>
    </xf>
    <xf numFmtId="0" fontId="37" fillId="0" borderId="0">
      <protection locked="0"/>
    </xf>
    <xf numFmtId="0" fontId="37" fillId="0" borderId="0">
      <protection locked="0"/>
    </xf>
    <xf numFmtId="0" fontId="127" fillId="40" borderId="0" applyNumberFormat="0" applyBorder="0" applyAlignment="0" applyProtection="0">
      <alignment vertical="center"/>
    </xf>
    <xf numFmtId="0" fontId="58" fillId="70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37" fillId="0" borderId="0">
      <protection locked="0"/>
    </xf>
    <xf numFmtId="0" fontId="37" fillId="0" borderId="0"/>
    <xf numFmtId="187" fontId="37" fillId="0" borderId="0" applyFont="0" applyFill="0" applyBorder="0" applyAlignment="0" applyProtection="0"/>
    <xf numFmtId="185" fontId="111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90" fillId="34" borderId="0" applyNumberFormat="0" applyBorder="0" applyAlignment="0" applyProtection="0">
      <alignment vertical="center"/>
    </xf>
    <xf numFmtId="0" fontId="37" fillId="0" borderId="0"/>
    <xf numFmtId="0" fontId="46" fillId="5" borderId="0" applyNumberFormat="0" applyBorder="0" applyAlignment="0" applyProtection="0">
      <alignment vertical="center"/>
    </xf>
    <xf numFmtId="0" fontId="125" fillId="75" borderId="1"/>
    <xf numFmtId="0" fontId="37" fillId="0" borderId="0"/>
    <xf numFmtId="0" fontId="90" fillId="6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>
      <protection locked="0"/>
    </xf>
    <xf numFmtId="0" fontId="37" fillId="0" borderId="0">
      <protection locked="0"/>
    </xf>
    <xf numFmtId="202" fontId="37" fillId="0" borderId="0" applyFont="0" applyFill="0" applyProtection="0"/>
    <xf numFmtId="0" fontId="37" fillId="0" borderId="0">
      <protection locked="0"/>
    </xf>
    <xf numFmtId="0" fontId="96" fillId="0" borderId="0"/>
    <xf numFmtId="0" fontId="37" fillId="0" borderId="0"/>
    <xf numFmtId="0" fontId="50" fillId="0" borderId="0"/>
    <xf numFmtId="0" fontId="50" fillId="0" borderId="0"/>
    <xf numFmtId="0" fontId="37" fillId="0" borderId="0"/>
    <xf numFmtId="0" fontId="37" fillId="0" borderId="0">
      <protection locked="0"/>
    </xf>
    <xf numFmtId="0" fontId="37" fillId="0" borderId="0">
      <protection locked="0"/>
    </xf>
    <xf numFmtId="0" fontId="96" fillId="0" borderId="0"/>
    <xf numFmtId="0" fontId="50" fillId="0" borderId="0"/>
    <xf numFmtId="204" fontId="51" fillId="62" borderId="0"/>
    <xf numFmtId="0" fontId="37" fillId="0" borderId="0"/>
    <xf numFmtId="0" fontId="52" fillId="0" borderId="0"/>
    <xf numFmtId="0" fontId="37" fillId="0" borderId="0">
      <protection locked="0"/>
    </xf>
    <xf numFmtId="0" fontId="52" fillId="0" borderId="0"/>
    <xf numFmtId="0" fontId="37" fillId="0" borderId="0">
      <protection locked="0"/>
    </xf>
    <xf numFmtId="0" fontId="37" fillId="0" borderId="0"/>
    <xf numFmtId="0" fontId="50" fillId="0" borderId="0"/>
    <xf numFmtId="0" fontId="37" fillId="0" borderId="0">
      <protection locked="0"/>
    </xf>
    <xf numFmtId="0" fontId="58" fillId="34" borderId="0" applyNumberFormat="0" applyBorder="0" applyAlignment="0" applyProtection="0">
      <alignment vertical="center"/>
    </xf>
    <xf numFmtId="0" fontId="64" fillId="61" borderId="0" applyNumberFormat="0" applyBorder="0" applyAlignment="0" applyProtection="0"/>
    <xf numFmtId="0" fontId="96" fillId="0" borderId="0"/>
    <xf numFmtId="0" fontId="50" fillId="0" borderId="0"/>
    <xf numFmtId="0" fontId="37" fillId="0" borderId="0"/>
    <xf numFmtId="0" fontId="52" fillId="0" borderId="0"/>
    <xf numFmtId="0" fontId="37" fillId="0" borderId="0"/>
    <xf numFmtId="0" fontId="80" fillId="76" borderId="0" applyNumberFormat="0" applyBorder="0" applyAlignment="0" applyProtection="0"/>
    <xf numFmtId="0" fontId="37" fillId="0" borderId="0"/>
    <xf numFmtId="0" fontId="50" fillId="0" borderId="0"/>
    <xf numFmtId="0" fontId="90" fillId="46" borderId="0" applyNumberFormat="0" applyBorder="0" applyAlignment="0" applyProtection="0">
      <alignment vertical="center"/>
    </xf>
    <xf numFmtId="0" fontId="37" fillId="0" borderId="0"/>
    <xf numFmtId="211" fontId="51" fillId="0" borderId="0" applyFont="0" applyFill="0" applyBorder="0" applyAlignment="0" applyProtection="0"/>
    <xf numFmtId="0" fontId="37" fillId="0" borderId="0"/>
    <xf numFmtId="0" fontId="37" fillId="0" borderId="0">
      <protection locked="0"/>
    </xf>
    <xf numFmtId="0" fontId="96" fillId="0" borderId="0"/>
    <xf numFmtId="0" fontId="50" fillId="0" borderId="0"/>
    <xf numFmtId="212" fontId="134" fillId="0" borderId="0"/>
    <xf numFmtId="0" fontId="108" fillId="0" borderId="0">
      <alignment vertical="top"/>
    </xf>
    <xf numFmtId="0" fontId="37" fillId="0" borderId="0"/>
    <xf numFmtId="0" fontId="80" fillId="36" borderId="0" applyNumberFormat="0" applyBorder="0" applyAlignment="0" applyProtection="0"/>
    <xf numFmtId="0" fontId="51" fillId="0" borderId="0">
      <alignment vertical="center"/>
    </xf>
    <xf numFmtId="0" fontId="52" fillId="0" borderId="0"/>
    <xf numFmtId="0" fontId="50" fillId="0" borderId="0"/>
    <xf numFmtId="0" fontId="37" fillId="0" borderId="0"/>
    <xf numFmtId="0" fontId="96" fillId="0" borderId="0"/>
    <xf numFmtId="0" fontId="50" fillId="0" borderId="0"/>
    <xf numFmtId="0" fontId="61" fillId="6" borderId="0" applyNumberFormat="0" applyBorder="0" applyAlignment="0" applyProtection="0">
      <alignment vertical="center"/>
    </xf>
    <xf numFmtId="0" fontId="80" fillId="20" borderId="0" applyNumberFormat="0" applyBorder="0" applyAlignment="0" applyProtection="0"/>
    <xf numFmtId="0" fontId="50" fillId="0" borderId="0"/>
    <xf numFmtId="0" fontId="37" fillId="0" borderId="0"/>
    <xf numFmtId="0" fontId="37" fillId="0" borderId="0"/>
    <xf numFmtId="0" fontId="125" fillId="7" borderId="1"/>
    <xf numFmtId="0" fontId="37" fillId="0" borderId="0"/>
    <xf numFmtId="0" fontId="37" fillId="0" borderId="0">
      <protection locked="0"/>
    </xf>
    <xf numFmtId="4" fontId="76" fillId="0" borderId="0">
      <alignment horizontal="right"/>
    </xf>
    <xf numFmtId="0" fontId="50" fillId="0" borderId="0"/>
    <xf numFmtId="0" fontId="37" fillId="0" borderId="0"/>
    <xf numFmtId="0" fontId="58" fillId="73" borderId="0" applyNumberFormat="0" applyBorder="0" applyAlignment="0" applyProtection="0">
      <alignment vertical="center"/>
    </xf>
    <xf numFmtId="186" fontId="79" fillId="0" borderId="0" applyFill="0" applyBorder="0" applyProtection="0">
      <alignment horizontal="right"/>
    </xf>
    <xf numFmtId="0" fontId="61" fillId="6" borderId="0" applyNumberFormat="0" applyBorder="0" applyAlignment="0" applyProtection="0">
      <alignment vertical="center"/>
    </xf>
    <xf numFmtId="225" fontId="79" fillId="0" borderId="0" applyFill="0" applyBorder="0" applyProtection="0">
      <alignment horizontal="right"/>
    </xf>
    <xf numFmtId="193" fontId="107" fillId="0" borderId="0" applyFill="0" applyBorder="0" applyProtection="0">
      <alignment horizontal="center"/>
    </xf>
    <xf numFmtId="176" fontId="107" fillId="0" borderId="0" applyFill="0" applyBorder="0" applyProtection="0">
      <alignment horizontal="center"/>
    </xf>
    <xf numFmtId="0" fontId="58" fillId="40" borderId="0" applyNumberFormat="0" applyBorder="0" applyAlignment="0" applyProtection="0">
      <alignment vertical="center"/>
    </xf>
    <xf numFmtId="14" fontId="77" fillId="0" borderId="0">
      <alignment horizontal="center" wrapText="1"/>
      <protection locked="0"/>
    </xf>
    <xf numFmtId="0" fontId="37" fillId="0" borderId="0"/>
    <xf numFmtId="214" fontId="79" fillId="0" borderId="0" applyFill="0" applyBorder="0" applyProtection="0">
      <alignment horizontal="right"/>
    </xf>
    <xf numFmtId="200" fontId="95" fillId="0" borderId="0" applyFill="0" applyBorder="0" applyProtection="0">
      <alignment horizontal="right"/>
    </xf>
    <xf numFmtId="0" fontId="61" fillId="6" borderId="0" applyNumberFormat="0" applyBorder="0" applyAlignment="0" applyProtection="0">
      <alignment vertical="center"/>
    </xf>
    <xf numFmtId="197" fontId="79" fillId="0" borderId="0" applyFill="0" applyBorder="0" applyProtection="0">
      <alignment horizontal="right"/>
    </xf>
    <xf numFmtId="222" fontId="79" fillId="0" borderId="0" applyFill="0" applyBorder="0" applyProtection="0">
      <alignment horizontal="right"/>
    </xf>
    <xf numFmtId="0" fontId="90" fillId="49" borderId="0" applyNumberFormat="0" applyBorder="0" applyAlignment="0" applyProtection="0">
      <alignment vertical="center"/>
    </xf>
    <xf numFmtId="0" fontId="50" fillId="0" borderId="0">
      <protection locked="0"/>
    </xf>
    <xf numFmtId="0" fontId="51" fillId="0" borderId="0"/>
    <xf numFmtId="0" fontId="90" fillId="8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66" fillId="13" borderId="3">
      <protection locked="0"/>
    </xf>
    <xf numFmtId="0" fontId="41" fillId="49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178" fontId="51" fillId="0" borderId="0" applyFont="0" applyFill="0" applyBorder="0" applyAlignment="0" applyProtection="0"/>
    <xf numFmtId="0" fontId="90" fillId="8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204" fontId="51" fillId="62" borderId="0"/>
    <xf numFmtId="0" fontId="90" fillId="4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90" fillId="30" borderId="0" applyNumberFormat="0" applyBorder="0" applyAlignment="0" applyProtection="0">
      <alignment vertical="center"/>
    </xf>
    <xf numFmtId="0" fontId="90" fillId="6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8" borderId="0" applyNumberFormat="0" applyBorder="0" applyAlignment="0" applyProtection="0">
      <alignment vertical="center"/>
    </xf>
    <xf numFmtId="184" fontId="37" fillId="0" borderId="0"/>
    <xf numFmtId="0" fontId="99" fillId="0" borderId="0" applyNumberFormat="0" applyFill="0" applyBorder="0" applyAlignment="0" applyProtection="0">
      <alignment vertical="center"/>
    </xf>
    <xf numFmtId="0" fontId="90" fillId="63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80" fillId="76" borderId="0" applyNumberFormat="0" applyBorder="0" applyAlignment="0" applyProtection="0"/>
    <xf numFmtId="0" fontId="51" fillId="0" borderId="0">
      <alignment vertical="center"/>
    </xf>
    <xf numFmtId="0" fontId="90" fillId="6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37" fontId="85" fillId="0" borderId="0" applyFont="0" applyFill="0" applyBorder="0" applyAlignment="0" applyProtection="0"/>
    <xf numFmtId="0" fontId="90" fillId="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90" fillId="6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90" fillId="19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27" fillId="73" borderId="0" applyNumberFormat="0" applyBorder="0" applyAlignment="0" applyProtection="0">
      <alignment vertical="center"/>
    </xf>
    <xf numFmtId="0" fontId="58" fillId="73" borderId="0" applyNumberFormat="0" applyBorder="0" applyAlignment="0" applyProtection="0">
      <alignment vertical="center"/>
    </xf>
    <xf numFmtId="0" fontId="90" fillId="0" borderId="0">
      <alignment vertical="center"/>
    </xf>
    <xf numFmtId="0" fontId="51" fillId="70" borderId="0" applyNumberFormat="0" applyBorder="0" applyAlignment="0" applyProtection="0"/>
    <xf numFmtId="0" fontId="127" fillId="34" borderId="0" applyNumberFormat="0" applyBorder="0" applyAlignment="0" applyProtection="0">
      <alignment vertical="center"/>
    </xf>
    <xf numFmtId="0" fontId="127" fillId="33" borderId="0" applyNumberFormat="0" applyBorder="0" applyAlignment="0" applyProtection="0">
      <alignment vertical="center"/>
    </xf>
    <xf numFmtId="0" fontId="115" fillId="26" borderId="0" applyNumberFormat="0" applyBorder="0" applyAlignment="0" applyProtection="0">
      <alignment vertical="center"/>
    </xf>
    <xf numFmtId="0" fontId="127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127" fillId="70" borderId="0" applyNumberFormat="0" applyBorder="0" applyAlignment="0" applyProtection="0">
      <alignment vertical="center"/>
    </xf>
    <xf numFmtId="194" fontId="85" fillId="0" borderId="0" applyFont="0" applyFill="0" applyBorder="0" applyAlignment="0" applyProtection="0"/>
    <xf numFmtId="0" fontId="58" fillId="70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204" fontId="51" fillId="69" borderId="0"/>
    <xf numFmtId="0" fontId="96" fillId="0" borderId="0">
      <protection locked="0"/>
    </xf>
    <xf numFmtId="0" fontId="80" fillId="36" borderId="0" applyNumberFormat="0" applyBorder="0" applyAlignment="0" applyProtection="0"/>
    <xf numFmtId="0" fontId="37" fillId="0" borderId="0" applyFont="0" applyFill="0" applyBorder="0" applyAlignment="0" applyProtection="0"/>
    <xf numFmtId="213" fontId="37" fillId="0" borderId="0"/>
    <xf numFmtId="0" fontId="75" fillId="65" borderId="0" applyNumberFormat="0" applyBorder="0" applyAlignment="0" applyProtection="0"/>
    <xf numFmtId="0" fontId="51" fillId="35" borderId="0" applyNumberFormat="0" applyBorder="0" applyAlignment="0" applyProtection="0"/>
    <xf numFmtId="0" fontId="80" fillId="77" borderId="0" applyNumberFormat="0" applyBorder="0" applyAlignment="0" applyProtection="0"/>
    <xf numFmtId="0" fontId="51" fillId="10" borderId="0" applyNumberFormat="0" applyBorder="0" applyAlignment="0" applyProtection="0"/>
    <xf numFmtId="209" fontId="37" fillId="0" borderId="0" applyFont="0" applyFill="0" applyBorder="0" applyAlignment="0" applyProtection="0"/>
    <xf numFmtId="0" fontId="75" fillId="67" borderId="0" applyNumberFormat="0" applyBorder="0" applyAlignment="0" applyProtection="0"/>
    <xf numFmtId="0" fontId="75" fillId="18" borderId="0" applyNumberFormat="0" applyBorder="0" applyAlignment="0" applyProtection="0"/>
    <xf numFmtId="187" fontId="37" fillId="0" borderId="0" applyFill="0" applyBorder="0" applyAlignment="0"/>
    <xf numFmtId="0" fontId="75" fillId="23" borderId="0" applyNumberFormat="0" applyBorder="0" applyAlignment="0" applyProtection="0"/>
    <xf numFmtId="0" fontId="80" fillId="78" borderId="0" applyNumberFormat="0" applyBorder="0" applyAlignment="0" applyProtection="0"/>
    <xf numFmtId="0" fontId="75" fillId="18" borderId="0" applyNumberFormat="0" applyBorder="0" applyAlignment="0" applyProtection="0"/>
    <xf numFmtId="0" fontId="80" fillId="74" borderId="0" applyNumberFormat="0" applyBorder="0" applyAlignment="0" applyProtection="0"/>
    <xf numFmtId="0" fontId="75" fillId="65" borderId="0" applyNumberFormat="0" applyBorder="0" applyAlignment="0" applyProtection="0"/>
    <xf numFmtId="0" fontId="75" fillId="55" borderId="0" applyNumberFormat="0" applyBorder="0" applyAlignment="0" applyProtection="0"/>
    <xf numFmtId="0" fontId="80" fillId="55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183" fontId="108" fillId="0" borderId="0" applyFill="0" applyBorder="0" applyAlignment="0"/>
    <xf numFmtId="192" fontId="50" fillId="0" borderId="0" applyFill="0" applyBorder="0" applyAlignment="0"/>
    <xf numFmtId="187" fontId="37" fillId="0" borderId="0" applyFill="0" applyBorder="0" applyAlignment="0"/>
    <xf numFmtId="223" fontId="37" fillId="0" borderId="0" applyFill="0" applyBorder="0" applyAlignment="0"/>
    <xf numFmtId="9" fontId="96" fillId="0" borderId="0" applyFont="0" applyFill="0" applyBorder="0" applyAlignment="0" applyProtection="0"/>
    <xf numFmtId="9" fontId="78" fillId="0" borderId="0" applyFont="0" applyFill="0" applyBorder="0" applyAlignment="0" applyProtection="0"/>
    <xf numFmtId="25" fontId="78" fillId="0" borderId="0" applyFont="0" applyFill="0" applyBorder="0" applyAlignment="0" applyProtection="0"/>
    <xf numFmtId="187" fontId="37" fillId="0" borderId="0" applyFill="0" applyBorder="0" applyAlignment="0"/>
    <xf numFmtId="0" fontId="69" fillId="7" borderId="24" applyNumberFormat="0" applyAlignment="0" applyProtection="0">
      <alignment vertical="center"/>
    </xf>
    <xf numFmtId="0" fontId="131" fillId="68" borderId="37" applyNumberFormat="0" applyAlignment="0" applyProtection="0">
      <alignment vertical="center"/>
    </xf>
    <xf numFmtId="0" fontId="113" fillId="0" borderId="35" applyNumberFormat="0" applyFill="0" applyProtection="0">
      <alignment horizontal="center"/>
    </xf>
    <xf numFmtId="0" fontId="132" fillId="0" borderId="0" applyFill="0" applyBorder="0">
      <alignment horizontal="right"/>
    </xf>
    <xf numFmtId="0" fontId="50" fillId="0" borderId="0" applyFill="0" applyBorder="0">
      <alignment horizontal="right"/>
    </xf>
    <xf numFmtId="0" fontId="136" fillId="0" borderId="38"/>
    <xf numFmtId="213" fontId="37" fillId="0" borderId="0"/>
    <xf numFmtId="213" fontId="37" fillId="0" borderId="0"/>
    <xf numFmtId="213" fontId="37" fillId="0" borderId="0"/>
    <xf numFmtId="0" fontId="37" fillId="0" borderId="0"/>
    <xf numFmtId="41" fontId="37" fillId="0" borderId="0" applyFont="0" applyFill="0" applyBorder="0" applyAlignment="0" applyProtection="0"/>
    <xf numFmtId="210" fontId="37" fillId="0" borderId="0" applyFont="0" applyFill="0" applyBorder="0" applyAlignment="0" applyProtection="0"/>
    <xf numFmtId="224" fontId="79" fillId="0" borderId="0"/>
    <xf numFmtId="191" fontId="85" fillId="0" borderId="0" applyFont="0" applyFill="0" applyBorder="0" applyAlignment="0" applyProtection="0"/>
    <xf numFmtId="210" fontId="37" fillId="0" borderId="0" applyFill="0" applyBorder="0" applyAlignment="0"/>
    <xf numFmtId="39" fontId="85" fillId="0" borderId="0" applyFont="0" applyFill="0" applyBorder="0" applyAlignment="0" applyProtection="0"/>
    <xf numFmtId="37" fontId="78" fillId="0" borderId="0" applyFont="0" applyFill="0" applyBorder="0" applyAlignment="0" applyProtection="0"/>
    <xf numFmtId="0" fontId="135" fillId="0" borderId="0" applyProtection="0"/>
    <xf numFmtId="0" fontId="46" fillId="5" borderId="0" applyNumberFormat="0" applyBorder="0" applyAlignment="0" applyProtection="0">
      <alignment vertical="center"/>
    </xf>
    <xf numFmtId="0" fontId="37" fillId="0" borderId="0" applyFont="0" applyFill="0" applyBorder="0" applyAlignment="0" applyProtection="0"/>
    <xf numFmtId="0" fontId="60" fillId="5" borderId="0" applyNumberFormat="0" applyBorder="0" applyAlignment="0" applyProtection="0">
      <alignment vertical="center"/>
    </xf>
    <xf numFmtId="210" fontId="37" fillId="0" borderId="0" applyFill="0" applyBorder="0" applyAlignment="0"/>
    <xf numFmtId="203" fontId="79" fillId="0" borderId="0"/>
    <xf numFmtId="0" fontId="61" fillId="6" borderId="0" applyNumberFormat="0" applyBorder="0" applyAlignment="0" applyProtection="0">
      <alignment vertical="center"/>
    </xf>
    <xf numFmtId="0" fontId="137" fillId="0" borderId="0" applyNumberFormat="0" applyAlignment="0">
      <alignment horizontal="left"/>
    </xf>
    <xf numFmtId="0" fontId="138" fillId="0" borderId="0" applyNumberFormat="0" applyAlignment="0"/>
    <xf numFmtId="208" fontId="85" fillId="0" borderId="0" applyFont="0" applyFill="0" applyBorder="0" applyAlignment="0" applyProtection="0"/>
    <xf numFmtId="0" fontId="37" fillId="0" borderId="0" applyFont="0" applyFill="0" applyBorder="0" applyAlignment="0" applyProtection="0"/>
    <xf numFmtId="14" fontId="108" fillId="0" borderId="0" applyFill="0" applyBorder="0" applyAlignment="0"/>
    <xf numFmtId="0" fontId="129" fillId="0" borderId="0"/>
    <xf numFmtId="15" fontId="111" fillId="0" borderId="0"/>
    <xf numFmtId="196" fontId="79" fillId="0" borderId="0"/>
    <xf numFmtId="223" fontId="37" fillId="0" borderId="0" applyFill="0" applyBorder="0" applyAlignment="0"/>
    <xf numFmtId="187" fontId="37" fillId="0" borderId="0" applyFill="0" applyBorder="0" applyAlignment="0"/>
    <xf numFmtId="177" fontId="51" fillId="0" borderId="0" applyFont="0" applyFill="0" applyBorder="0" applyAlignment="0" applyProtection="0"/>
    <xf numFmtId="0" fontId="139" fillId="0" borderId="0" applyNumberFormat="0" applyFill="0" applyBorder="0" applyAlignment="0" applyProtection="0">
      <alignment vertical="center"/>
    </xf>
    <xf numFmtId="2" fontId="135" fillId="0" borderId="0" applyProtection="0"/>
    <xf numFmtId="217" fontId="129" fillId="0" borderId="0">
      <alignment horizontal="right"/>
    </xf>
    <xf numFmtId="0" fontId="37" fillId="0" borderId="0"/>
    <xf numFmtId="0" fontId="51" fillId="0" borderId="0">
      <alignment vertical="center"/>
    </xf>
    <xf numFmtId="0" fontId="60" fillId="5" borderId="0" applyNumberFormat="0" applyBorder="0" applyAlignment="0" applyProtection="0">
      <alignment vertical="center"/>
    </xf>
    <xf numFmtId="0" fontId="140" fillId="0" borderId="0">
      <alignment horizontal="left"/>
    </xf>
    <xf numFmtId="0" fontId="118" fillId="0" borderId="39" applyNumberFormat="0" applyAlignment="0" applyProtection="0">
      <alignment horizontal="left" vertical="center"/>
    </xf>
    <xf numFmtId="0" fontId="141" fillId="0" borderId="0" applyProtection="0"/>
    <xf numFmtId="0" fontId="118" fillId="0" borderId="0" applyProtection="0"/>
    <xf numFmtId="38" fontId="142" fillId="0" borderId="0"/>
    <xf numFmtId="0" fontId="61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10" fontId="125" fillId="28" borderId="1" applyNumberFormat="0" applyBorder="0" applyAlignment="0" applyProtection="0"/>
    <xf numFmtId="191" fontId="72" fillId="62" borderId="0"/>
    <xf numFmtId="0" fontId="37" fillId="0" borderId="0"/>
    <xf numFmtId="0" fontId="51" fillId="26" borderId="24" applyNumberFormat="0" applyAlignment="0" applyProtection="0"/>
    <xf numFmtId="0" fontId="90" fillId="28" borderId="27" applyNumberFormat="0" applyFont="0" applyAlignment="0" applyProtection="0">
      <alignment vertical="center"/>
    </xf>
    <xf numFmtId="0" fontId="51" fillId="49" borderId="0" applyNumberFormat="0" applyFont="0" applyBorder="0" applyAlignment="0" applyProtection="0">
      <alignment horizontal="right"/>
    </xf>
    <xf numFmtId="38" fontId="143" fillId="0" borderId="0"/>
    <xf numFmtId="0" fontId="60" fillId="46" borderId="0" applyNumberFormat="0" applyBorder="0" applyAlignment="0" applyProtection="0">
      <alignment vertical="center"/>
    </xf>
    <xf numFmtId="0" fontId="51" fillId="3" borderId="18" applyNumberFormat="0" applyAlignment="0" applyProtection="0"/>
    <xf numFmtId="0" fontId="60" fillId="5" borderId="0" applyNumberFormat="0" applyBorder="0" applyAlignment="0" applyProtection="0">
      <alignment vertical="center"/>
    </xf>
    <xf numFmtId="38" fontId="132" fillId="0" borderId="0"/>
    <xf numFmtId="0" fontId="79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187" fontId="37" fillId="0" borderId="0" applyFill="0" applyBorder="0" applyAlignment="0"/>
    <xf numFmtId="191" fontId="144" fillId="69" borderId="0"/>
    <xf numFmtId="0" fontId="51" fillId="0" borderId="0">
      <alignment vertical="center"/>
    </xf>
    <xf numFmtId="204" fontId="51" fillId="69" borderId="0"/>
    <xf numFmtId="38" fontId="111" fillId="0" borderId="0" applyFont="0" applyFill="0" applyBorder="0" applyAlignment="0" applyProtection="0"/>
    <xf numFmtId="226" fontId="37" fillId="0" borderId="0" applyFont="0" applyFill="0" applyBorder="0" applyAlignment="0" applyProtection="0"/>
    <xf numFmtId="216" fontId="111" fillId="0" borderId="0" applyFont="0" applyFill="0" applyBorder="0" applyAlignment="0" applyProtection="0"/>
    <xf numFmtId="0" fontId="79" fillId="0" borderId="0"/>
    <xf numFmtId="37" fontId="145" fillId="0" borderId="0"/>
    <xf numFmtId="0" fontId="72" fillId="0" borderId="0"/>
    <xf numFmtId="0" fontId="90" fillId="28" borderId="27" applyNumberFormat="0" applyFont="0" applyAlignment="0" applyProtection="0">
      <alignment vertical="center"/>
    </xf>
    <xf numFmtId="195" fontId="51" fillId="0" borderId="0" applyFont="0" applyFill="0" applyBorder="0" applyAlignment="0" applyProtection="0"/>
    <xf numFmtId="206" fontId="51" fillId="0" borderId="0" applyFont="0" applyFill="0" applyBorder="0" applyAlignment="0" applyProtection="0"/>
    <xf numFmtId="0" fontId="48" fillId="7" borderId="18" applyNumberFormat="0" applyAlignment="0" applyProtection="0">
      <alignment vertical="center"/>
    </xf>
    <xf numFmtId="40" fontId="146" fillId="3" borderId="0">
      <alignment horizontal="right"/>
    </xf>
    <xf numFmtId="10" fontId="79" fillId="0" borderId="0" applyFont="0" applyFill="0" applyBorder="0" applyAlignment="0" applyProtection="0"/>
    <xf numFmtId="207" fontId="37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228" fontId="37" fillId="0" borderId="0" applyFont="0" applyFill="0" applyBorder="0" applyAlignment="0" applyProtection="0"/>
    <xf numFmtId="10" fontId="37" fillId="0" borderId="0" applyFont="0" applyFill="0" applyBorder="0" applyAlignment="0" applyProtection="0"/>
    <xf numFmtId="0" fontId="64" fillId="12" borderId="0" applyNumberFormat="0" applyBorder="0" applyAlignment="0" applyProtection="0"/>
    <xf numFmtId="210" fontId="37" fillId="0" borderId="0" applyFill="0" applyBorder="0" applyAlignment="0"/>
    <xf numFmtId="187" fontId="37" fillId="0" borderId="0" applyFill="0" applyBorder="0" applyAlignment="0"/>
    <xf numFmtId="15" fontId="111" fillId="0" borderId="0" applyFont="0" applyFill="0" applyBorder="0" applyAlignment="0" applyProtection="0"/>
    <xf numFmtId="4" fontId="111" fillId="0" borderId="0" applyFont="0" applyFill="0" applyBorder="0" applyAlignment="0" applyProtection="0"/>
    <xf numFmtId="0" fontId="148" fillId="0" borderId="38">
      <alignment horizontal="center"/>
    </xf>
    <xf numFmtId="3" fontId="111" fillId="0" borderId="0" applyFont="0" applyFill="0" applyBorder="0" applyAlignment="0" applyProtection="0"/>
    <xf numFmtId="0" fontId="111" fillId="79" borderId="0" applyNumberFormat="0" applyFont="0" applyBorder="0" applyAlignment="0" applyProtection="0"/>
    <xf numFmtId="198" fontId="37" fillId="0" borderId="0" applyFont="0" applyFill="0" applyBorder="0" applyAlignment="0" applyProtection="0"/>
    <xf numFmtId="4" fontId="149" fillId="0" borderId="0">
      <alignment horizontal="right"/>
    </xf>
    <xf numFmtId="0" fontId="51" fillId="0" borderId="0" applyNumberFormat="0" applyFill="0" applyBorder="0" applyAlignment="0" applyProtection="0">
      <alignment horizontal="left"/>
    </xf>
    <xf numFmtId="229" fontId="51" fillId="0" borderId="0" applyNumberFormat="0" applyFill="0" applyBorder="0" applyAlignment="0" applyProtection="0">
      <alignment horizontal="left"/>
    </xf>
    <xf numFmtId="0" fontId="53" fillId="6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/>
    <xf numFmtId="0" fontId="150" fillId="0" borderId="0">
      <alignment horizontal="left"/>
    </xf>
    <xf numFmtId="0" fontId="151" fillId="72" borderId="0" applyNumberFormat="0"/>
    <xf numFmtId="43" fontId="125" fillId="0" borderId="40"/>
    <xf numFmtId="0" fontId="152" fillId="5" borderId="0" applyNumberFormat="0" applyBorder="0" applyAlignment="0" applyProtection="0">
      <alignment vertical="center"/>
    </xf>
    <xf numFmtId="0" fontId="66" fillId="13" borderId="3">
      <protection locked="0"/>
    </xf>
    <xf numFmtId="0" fontId="82" fillId="0" borderId="0"/>
    <xf numFmtId="0" fontId="51" fillId="0" borderId="0">
      <alignment vertical="center"/>
    </xf>
    <xf numFmtId="0" fontId="51" fillId="0" borderId="0">
      <alignment vertical="center"/>
    </xf>
    <xf numFmtId="0" fontId="153" fillId="0" borderId="1">
      <alignment horizontal="center"/>
    </xf>
    <xf numFmtId="0" fontId="153" fillId="0" borderId="0">
      <alignment horizontal="center" vertical="center"/>
    </xf>
    <xf numFmtId="0" fontId="136" fillId="0" borderId="0"/>
    <xf numFmtId="40" fontId="154" fillId="0" borderId="0" applyBorder="0">
      <alignment horizontal="right"/>
    </xf>
    <xf numFmtId="0" fontId="46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6" fillId="13" borderId="3">
      <protection locked="0"/>
    </xf>
    <xf numFmtId="0" fontId="37" fillId="0" borderId="0"/>
    <xf numFmtId="0" fontId="72" fillId="0" borderId="0"/>
    <xf numFmtId="0" fontId="51" fillId="13" borderId="3">
      <protection locked="0"/>
    </xf>
    <xf numFmtId="0" fontId="66" fillId="13" borderId="3">
      <protection locked="0"/>
    </xf>
    <xf numFmtId="0" fontId="66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0" fontId="51" fillId="13" borderId="3">
      <protection locked="0"/>
    </xf>
    <xf numFmtId="49" fontId="108" fillId="0" borderId="0" applyFill="0" applyBorder="0" applyAlignment="0"/>
    <xf numFmtId="0" fontId="47" fillId="8" borderId="0" applyNumberFormat="0" applyBorder="0" applyAlignment="0" applyProtection="0">
      <alignment vertical="center"/>
    </xf>
    <xf numFmtId="182" fontId="108" fillId="0" borderId="0" applyFill="0" applyBorder="0" applyAlignment="0"/>
    <xf numFmtId="230" fontId="37" fillId="0" borderId="0" applyFill="0" applyBorder="0" applyAlignment="0"/>
    <xf numFmtId="231" fontId="37" fillId="0" borderId="0" applyFont="0" applyFill="0" applyBorder="0" applyAlignment="0" applyProtection="0"/>
    <xf numFmtId="0" fontId="90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35" fillId="0" borderId="41" applyProtection="0"/>
    <xf numFmtId="9" fontId="155" fillId="0" borderId="0" applyNumberFormat="0" applyFill="0" applyBorder="0" applyAlignment="0">
      <protection locked="0"/>
    </xf>
    <xf numFmtId="0" fontId="128" fillId="0" borderId="0" applyNumberFormat="0" applyFill="0" applyBorder="0" applyAlignment="0" applyProtection="0">
      <alignment vertical="center"/>
    </xf>
    <xf numFmtId="9" fontId="156" fillId="0" borderId="0" applyFont="0" applyFill="0" applyBorder="0" applyAlignment="0" applyProtection="0"/>
    <xf numFmtId="9" fontId="9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/>
    <xf numFmtId="9" fontId="90" fillId="0" borderId="0" applyFon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/>
    <xf numFmtId="9" fontId="9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179" fontId="37" fillId="0" borderId="0" applyFont="0" applyFill="0" applyBorder="0" applyAlignment="0" applyProtection="0"/>
    <xf numFmtId="0" fontId="37" fillId="0" borderId="7" applyNumberFormat="0" applyFill="0" applyProtection="0">
      <alignment horizontal="right"/>
    </xf>
    <xf numFmtId="0" fontId="51" fillId="0" borderId="0" applyNumberFormat="0" applyFill="0" applyBorder="0" applyAlignment="0" applyProtection="0">
      <alignment vertical="center"/>
    </xf>
    <xf numFmtId="0" fontId="157" fillId="0" borderId="32" applyNumberFormat="0" applyFill="0" applyAlignment="0" applyProtection="0">
      <alignment vertical="center"/>
    </xf>
    <xf numFmtId="0" fontId="106" fillId="0" borderId="32" applyNumberFormat="0" applyFill="0" applyAlignment="0" applyProtection="0">
      <alignment vertical="center"/>
    </xf>
    <xf numFmtId="0" fontId="133" fillId="0" borderId="21" applyNumberFormat="0" applyFill="0" applyAlignment="0" applyProtection="0">
      <alignment vertical="center"/>
    </xf>
    <xf numFmtId="0" fontId="158" fillId="0" borderId="31" applyNumberFormat="0" applyFill="0" applyAlignment="0" applyProtection="0">
      <alignment vertical="center"/>
    </xf>
    <xf numFmtId="0" fontId="104" fillId="0" borderId="31" applyNumberFormat="0" applyFill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52" fillId="46" borderId="0" applyNumberFormat="0" applyBorder="0" applyAlignment="0" applyProtection="0">
      <alignment vertical="center"/>
    </xf>
    <xf numFmtId="0" fontId="159" fillId="0" borderId="7" applyNumberFormat="0" applyFill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33" applyNumberFormat="0" applyFill="0" applyProtection="0">
      <alignment horizont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1" fillId="0" borderId="0"/>
    <xf numFmtId="0" fontId="61" fillId="6" borderId="0" applyNumberFormat="0" applyBorder="0" applyAlignment="0" applyProtection="0">
      <alignment vertical="center"/>
    </xf>
    <xf numFmtId="0" fontId="51" fillId="0" borderId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0" fontId="55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37" fillId="0" borderId="0"/>
    <xf numFmtId="0" fontId="47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37" fillId="0" borderId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84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/>
    <xf numFmtId="0" fontId="61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188" fontId="37" fillId="0" borderId="33" applyFill="0" applyProtection="0">
      <alignment horizontal="right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152" fillId="46" borderId="0" applyNumberFormat="0" applyBorder="0" applyAlignment="0" applyProtection="0">
      <alignment vertical="center"/>
    </xf>
    <xf numFmtId="0" fontId="51" fillId="0" borderId="0">
      <alignment vertical="center"/>
    </xf>
    <xf numFmtId="0" fontId="1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3" fillId="0" borderId="0"/>
    <xf numFmtId="0" fontId="51" fillId="0" borderId="0">
      <alignment vertical="center"/>
    </xf>
    <xf numFmtId="0" fontId="51" fillId="0" borderId="0">
      <alignment vertical="center"/>
    </xf>
    <xf numFmtId="0" fontId="90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9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37" fillId="0" borderId="0"/>
    <xf numFmtId="0" fontId="58" fillId="66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90" fillId="0" borderId="0">
      <alignment vertical="center"/>
    </xf>
    <xf numFmtId="0" fontId="37" fillId="0" borderId="0"/>
    <xf numFmtId="0" fontId="51" fillId="0" borderId="0">
      <alignment vertical="center"/>
    </xf>
    <xf numFmtId="0" fontId="37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37" fillId="0" borderId="0"/>
    <xf numFmtId="0" fontId="51" fillId="0" borderId="0">
      <alignment horizontal="left" wrapText="1"/>
    </xf>
    <xf numFmtId="0" fontId="51" fillId="0" borderId="0"/>
    <xf numFmtId="0" fontId="37" fillId="0" borderId="0"/>
    <xf numFmtId="0" fontId="37" fillId="0" borderId="0"/>
    <xf numFmtId="0" fontId="164" fillId="30" borderId="24" applyNumberFormat="0" applyAlignment="0" applyProtection="0">
      <alignment vertical="center"/>
    </xf>
    <xf numFmtId="0" fontId="37" fillId="0" borderId="0"/>
    <xf numFmtId="0" fontId="90" fillId="0" borderId="0">
      <alignment vertical="center"/>
    </xf>
    <xf numFmtId="0" fontId="94" fillId="30" borderId="24" applyNumberFormat="0" applyAlignment="0" applyProtection="0">
      <alignment vertical="center"/>
    </xf>
    <xf numFmtId="0" fontId="37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90" fillId="0" borderId="0">
      <alignment vertical="center"/>
    </xf>
    <xf numFmtId="0" fontId="37" fillId="0" borderId="0"/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37" fillId="0" borderId="0"/>
    <xf numFmtId="0" fontId="9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75" fillId="0" borderId="0"/>
    <xf numFmtId="0" fontId="51" fillId="0" borderId="0">
      <alignment vertical="center"/>
    </xf>
    <xf numFmtId="0" fontId="51" fillId="0" borderId="0">
      <alignment vertical="center"/>
    </xf>
    <xf numFmtId="0" fontId="75" fillId="0" borderId="0">
      <alignment vertical="center"/>
    </xf>
    <xf numFmtId="0" fontId="51" fillId="0" borderId="0"/>
    <xf numFmtId="0" fontId="90" fillId="0" borderId="0">
      <alignment vertical="center"/>
    </xf>
    <xf numFmtId="0" fontId="51" fillId="0" borderId="0"/>
    <xf numFmtId="0" fontId="51" fillId="0" borderId="0">
      <alignment vertical="center"/>
      <protection locked="0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37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5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166" fillId="0" borderId="0" applyNumberFormat="0" applyFill="0" applyBorder="0" applyAlignment="0" applyProtection="0"/>
    <xf numFmtId="0" fontId="31" fillId="0" borderId="0" applyFill="0" applyBorder="0" applyAlignment="0"/>
    <xf numFmtId="0" fontId="31" fillId="0" borderId="0" applyFill="0" applyBorder="0" applyAlignment="0"/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2" fillId="46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152" fillId="46" borderId="0" applyNumberFormat="0" applyBorder="0" applyAlignment="0" applyProtection="0">
      <alignment vertical="center"/>
    </xf>
    <xf numFmtId="0" fontId="152" fillId="46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52" fillId="67" borderId="0" applyNumberFormat="0" applyBorder="0" applyAlignment="0" applyProtection="0"/>
    <xf numFmtId="0" fontId="114" fillId="5" borderId="0" applyNumberFormat="0" applyBorder="0" applyAlignment="0" applyProtection="0">
      <alignment vertical="center"/>
    </xf>
    <xf numFmtId="0" fontId="152" fillId="5" borderId="0" applyNumberFormat="0" applyBorder="0" applyAlignment="0" applyProtection="0">
      <alignment vertical="center"/>
    </xf>
    <xf numFmtId="0" fontId="152" fillId="5" borderId="0" applyNumberFormat="0" applyBorder="0" applyAlignment="0" applyProtection="0">
      <alignment vertical="center"/>
    </xf>
    <xf numFmtId="0" fontId="152" fillId="67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152" fillId="67" borderId="0" applyNumberFormat="0" applyBorder="0" applyAlignment="0" applyProtection="0"/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152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167" fillId="46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152" fillId="5" borderId="0" applyNumberFormat="0" applyBorder="0" applyAlignment="0" applyProtection="0">
      <alignment vertical="center"/>
    </xf>
    <xf numFmtId="0" fontId="152" fillId="5" borderId="0" applyNumberFormat="0" applyBorder="0" applyAlignment="0" applyProtection="0">
      <alignment vertical="center"/>
    </xf>
    <xf numFmtId="0" fontId="127" fillId="10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167" fillId="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152" fillId="67" borderId="0" applyNumberFormat="0" applyBorder="0" applyAlignment="0" applyProtection="0"/>
    <xf numFmtId="0" fontId="60" fillId="4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46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0" fillId="0" borderId="0"/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0" fontId="114" fillId="46" borderId="0" applyNumberFormat="0" applyBorder="0" applyAlignment="0" applyProtection="0">
      <alignment vertical="center"/>
    </xf>
    <xf numFmtId="4" fontId="120" fillId="0" borderId="0" applyFon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3" fillId="0" borderId="36" applyNumberFormat="0" applyFill="0" applyAlignment="0" applyProtection="0">
      <alignment vertical="center"/>
    </xf>
    <xf numFmtId="0" fontId="168" fillId="0" borderId="36" applyNumberFormat="0" applyFill="0" applyAlignment="0" applyProtection="0">
      <alignment vertical="center"/>
    </xf>
    <xf numFmtId="0" fontId="169" fillId="68" borderId="37" applyNumberFormat="0" applyAlignment="0" applyProtection="0">
      <alignment vertical="center"/>
    </xf>
    <xf numFmtId="0" fontId="131" fillId="68" borderId="37" applyNumberFormat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61" fillId="0" borderId="33" applyNumberFormat="0" applyFill="0" applyProtection="0">
      <alignment horizontal="left"/>
    </xf>
    <xf numFmtId="0" fontId="171" fillId="0" borderId="20" applyNumberFormat="0" applyFill="0" applyAlignment="0" applyProtection="0">
      <alignment vertical="center"/>
    </xf>
    <xf numFmtId="0" fontId="130" fillId="0" borderId="20" applyNumberFormat="0" applyFill="0" applyAlignment="0" applyProtection="0">
      <alignment vertical="center"/>
    </xf>
    <xf numFmtId="41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180" fontId="172" fillId="0" borderId="0" applyFont="0" applyFill="0" applyBorder="0" applyAlignment="0" applyProtection="0"/>
    <xf numFmtId="232" fontId="172" fillId="0" borderId="0" applyFont="0" applyFill="0" applyBorder="0" applyAlignment="0" applyProtection="0"/>
    <xf numFmtId="233" fontId="50" fillId="0" borderId="0" applyFont="0" applyFill="0" applyBorder="0" applyAlignment="0" applyProtection="0"/>
    <xf numFmtId="234" fontId="50" fillId="0" borderId="0" applyFont="0" applyFill="0" applyBorder="0" applyAlignment="0" applyProtection="0"/>
    <xf numFmtId="235" fontId="50" fillId="0" borderId="0" applyFont="0" applyFill="0" applyBorder="0" applyAlignment="0" applyProtection="0"/>
    <xf numFmtId="236" fontId="50" fillId="0" borderId="0" applyFont="0" applyFill="0" applyBorder="0" applyAlignment="0" applyProtection="0"/>
    <xf numFmtId="237" fontId="50" fillId="0" borderId="0" applyFont="0" applyFill="0" applyBorder="0" applyAlignment="0" applyProtection="0"/>
    <xf numFmtId="0" fontId="79" fillId="0" borderId="0"/>
    <xf numFmtId="41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90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3" fontId="90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225" fontId="79" fillId="0" borderId="0" applyFill="0" applyBorder="0" applyProtection="0">
      <alignment horizontal="right"/>
    </xf>
    <xf numFmtId="41" fontId="75" fillId="0" borderId="0" applyFont="0" applyFill="0" applyBorder="0" applyAlignment="0" applyProtection="0">
      <alignment vertical="center"/>
    </xf>
    <xf numFmtId="0" fontId="112" fillId="0" borderId="0"/>
    <xf numFmtId="195" fontId="37" fillId="0" borderId="0" applyFont="0" applyFill="0" applyBorder="0" applyAlignment="0" applyProtection="0"/>
    <xf numFmtId="0" fontId="64" fillId="80" borderId="0" applyNumberFormat="0" applyBorder="0" applyAlignment="0" applyProtection="0"/>
    <xf numFmtId="0" fontId="127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27" fillId="17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127" fillId="70" borderId="0" applyNumberFormat="0" applyBorder="0" applyAlignment="0" applyProtection="0">
      <alignment vertical="center"/>
    </xf>
    <xf numFmtId="0" fontId="58" fillId="70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37" fillId="0" borderId="7" applyNumberFormat="0" applyFill="0" applyProtection="0">
      <alignment horizontal="left"/>
    </xf>
    <xf numFmtId="0" fontId="89" fillId="26" borderId="0" applyNumberFormat="0" applyBorder="0" applyAlignment="0" applyProtection="0">
      <alignment vertical="center"/>
    </xf>
    <xf numFmtId="0" fontId="48" fillId="7" borderId="18" applyNumberFormat="0" applyAlignment="0" applyProtection="0">
      <alignment vertical="center"/>
    </xf>
    <xf numFmtId="1" fontId="37" fillId="0" borderId="33" applyFill="0" applyProtection="0">
      <alignment horizontal="center"/>
    </xf>
    <xf numFmtId="1" fontId="87" fillId="0" borderId="1">
      <alignment vertical="center"/>
      <protection locked="0"/>
    </xf>
    <xf numFmtId="218" fontId="120" fillId="0" borderId="0" applyFont="0" applyFill="0" applyBorder="0" applyAlignment="0" applyProtection="0"/>
    <xf numFmtId="0" fontId="101" fillId="0" borderId="0"/>
    <xf numFmtId="0" fontId="51" fillId="0" borderId="0" applyFont="0" applyBorder="0" applyAlignment="0">
      <alignment vertical="center"/>
    </xf>
    <xf numFmtId="215" fontId="87" fillId="0" borderId="1">
      <alignment vertical="center"/>
      <protection locked="0"/>
    </xf>
    <xf numFmtId="0" fontId="52" fillId="0" borderId="0"/>
    <xf numFmtId="0" fontId="52" fillId="0" borderId="0"/>
    <xf numFmtId="0" fontId="111" fillId="0" borderId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51" fillId="28" borderId="27" applyNumberFormat="0" applyFont="0" applyAlignment="0" applyProtection="0">
      <alignment vertical="center"/>
    </xf>
    <xf numFmtId="0" fontId="37" fillId="0" borderId="1" applyNumberFormat="0"/>
    <xf numFmtId="0" fontId="37" fillId="0" borderId="0"/>
    <xf numFmtId="206" fontId="50" fillId="0" borderId="0" applyFont="0" applyFill="0" applyBorder="0" applyAlignment="0" applyProtection="0"/>
    <xf numFmtId="195" fontId="50" fillId="0" borderId="0" applyFont="0" applyFill="0" applyBorder="0" applyAlignment="0" applyProtection="0"/>
    <xf numFmtId="41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0" fontId="51" fillId="0" borderId="20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</cellStyleXfs>
  <cellXfs count="15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right" vertical="center" wrapText="1"/>
    </xf>
    <xf numFmtId="0" fontId="0" fillId="0" borderId="0" xfId="0" applyFill="1"/>
    <xf numFmtId="0" fontId="21" fillId="0" borderId="0" xfId="0" applyFont="1" applyBorder="1" applyAlignment="1" applyProtection="1"/>
    <xf numFmtId="0" fontId="22" fillId="0" borderId="0" xfId="0" applyFont="1" applyBorder="1" applyAlignment="1" applyProtection="1">
      <alignment vertical="center" wrapText="1"/>
    </xf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left" vertical="center"/>
    </xf>
    <xf numFmtId="238" fontId="27" fillId="0" borderId="1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/>
    <xf numFmtId="0" fontId="28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Border="1" applyAlignment="1" applyProtection="1"/>
    <xf numFmtId="0" fontId="30" fillId="0" borderId="9" xfId="0" applyFont="1" applyBorder="1" applyAlignment="1" applyProtection="1">
      <alignment horizontal="center" vertical="center"/>
    </xf>
    <xf numFmtId="0" fontId="30" fillId="0" borderId="9" xfId="0" applyFont="1" applyBorder="1" applyAlignment="1" applyProtection="1">
      <alignment horizontal="center" vertical="center" wrapText="1"/>
    </xf>
    <xf numFmtId="239" fontId="30" fillId="0" borderId="9" xfId="0" applyNumberFormat="1" applyFont="1" applyFill="1" applyBorder="1" applyAlignment="1" applyProtection="1">
      <alignment horizontal="center" vertical="center"/>
    </xf>
    <xf numFmtId="49" fontId="30" fillId="0" borderId="9" xfId="0" applyNumberFormat="1" applyFont="1" applyFill="1" applyBorder="1" applyAlignment="1" applyProtection="1">
      <alignment horizontal="left" vertical="center" wrapText="1"/>
    </xf>
    <xf numFmtId="49" fontId="30" fillId="0" borderId="9" xfId="0" applyNumberFormat="1" applyFont="1" applyFill="1" applyBorder="1" applyAlignment="1" applyProtection="1">
      <alignment horizontal="center" vertical="center"/>
    </xf>
    <xf numFmtId="227" fontId="30" fillId="0" borderId="1" xfId="0" applyNumberFormat="1" applyFont="1" applyFill="1" applyBorder="1" applyAlignment="1" applyProtection="1">
      <alignment horizontal="right" vertical="center" wrapText="1"/>
    </xf>
    <xf numFmtId="239" fontId="25" fillId="0" borderId="9" xfId="0" applyNumberFormat="1" applyFont="1" applyFill="1" applyBorder="1" applyAlignment="1" applyProtection="1">
      <alignment horizontal="center" vertical="center"/>
    </xf>
    <xf numFmtId="49" fontId="30" fillId="0" borderId="9" xfId="0" applyNumberFormat="1" applyFont="1" applyFill="1" applyBorder="1" applyAlignment="1" applyProtection="1">
      <alignment horizontal="left" vertical="center"/>
    </xf>
    <xf numFmtId="49" fontId="25" fillId="0" borderId="9" xfId="0" applyNumberFormat="1" applyFont="1" applyFill="1" applyBorder="1" applyAlignment="1" applyProtection="1">
      <alignment horizontal="left" vertical="center"/>
    </xf>
    <xf numFmtId="0" fontId="31" fillId="0" borderId="1" xfId="0" applyFont="1" applyBorder="1" applyAlignment="1">
      <alignment horizontal="right" vertical="center"/>
    </xf>
    <xf numFmtId="227" fontId="25" fillId="0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Fill="1" applyBorder="1" applyAlignment="1">
      <alignment horizontal="right" vertical="center"/>
    </xf>
    <xf numFmtId="49" fontId="31" fillId="0" borderId="1" xfId="0" applyNumberFormat="1" applyFont="1" applyFill="1" applyBorder="1" applyAlignment="1">
      <alignment horizontal="left" vertical="center" wrapText="1"/>
    </xf>
    <xf numFmtId="49" fontId="25" fillId="0" borderId="9" xfId="0" applyNumberFormat="1" applyFont="1" applyFill="1" applyBorder="1" applyAlignment="1" applyProtection="1">
      <alignment horizontal="left" vertical="center" wrapText="1"/>
    </xf>
    <xf numFmtId="238" fontId="25" fillId="0" borderId="9" xfId="0" applyNumberFormat="1" applyFont="1" applyFill="1" applyBorder="1" applyAlignment="1" applyProtection="1">
      <alignment horizontal="right" vertical="center"/>
    </xf>
    <xf numFmtId="0" fontId="32" fillId="0" borderId="0" xfId="0" applyFont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</xf>
    <xf numFmtId="0" fontId="25" fillId="0" borderId="1" xfId="0" applyFont="1" applyBorder="1" applyAlignment="1" applyProtection="1">
      <alignment vertical="center" wrapText="1"/>
    </xf>
    <xf numFmtId="49" fontId="25" fillId="0" borderId="1" xfId="0" applyNumberFormat="1" applyFont="1" applyFill="1" applyBorder="1" applyAlignment="1" applyProtection="1">
      <alignment vertical="center"/>
    </xf>
    <xf numFmtId="49" fontId="24" fillId="0" borderId="0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25" fillId="0" borderId="1" xfId="0" applyNumberFormat="1" applyFont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227" fontId="33" fillId="0" borderId="1" xfId="0" applyNumberFormat="1" applyFont="1" applyFill="1" applyBorder="1" applyAlignment="1" applyProtection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27" fontId="30" fillId="0" borderId="1" xfId="0" applyNumberFormat="1" applyFont="1" applyFill="1" applyBorder="1" applyAlignment="1" applyProtection="1">
      <alignment horizontal="right" vertical="center"/>
    </xf>
    <xf numFmtId="238" fontId="30" fillId="0" borderId="1" xfId="0" applyNumberFormat="1" applyFont="1" applyFill="1" applyBorder="1" applyAlignment="1" applyProtection="1">
      <alignment horizontal="right" vertical="center" wrapText="1"/>
    </xf>
    <xf numFmtId="49" fontId="30" fillId="0" borderId="10" xfId="0" applyNumberFormat="1" applyFont="1" applyFill="1" applyBorder="1" applyAlignment="1" applyProtection="1">
      <alignment horizontal="left" vertical="center"/>
    </xf>
    <xf numFmtId="49" fontId="30" fillId="0" borderId="11" xfId="0" applyNumberFormat="1" applyFont="1" applyFill="1" applyBorder="1" applyAlignment="1" applyProtection="1">
      <alignment horizontal="left" vertical="center"/>
    </xf>
    <xf numFmtId="238" fontId="25" fillId="0" borderId="1" xfId="0" applyNumberFormat="1" applyFont="1" applyFill="1" applyBorder="1" applyAlignment="1" applyProtection="1">
      <alignment horizontal="right" vertical="center" wrapText="1"/>
    </xf>
    <xf numFmtId="49" fontId="25" fillId="0" borderId="10" xfId="0" applyNumberFormat="1" applyFont="1" applyFill="1" applyBorder="1" applyAlignment="1" applyProtection="1">
      <alignment horizontal="left" vertical="center"/>
    </xf>
    <xf numFmtId="49" fontId="25" fillId="0" borderId="11" xfId="0" applyNumberFormat="1" applyFont="1" applyFill="1" applyBorder="1" applyAlignment="1" applyProtection="1">
      <alignment horizontal="left" vertical="center"/>
    </xf>
    <xf numFmtId="227" fontId="25" fillId="0" borderId="1" xfId="0" applyNumberFormat="1" applyFont="1" applyFill="1" applyBorder="1" applyAlignment="1" applyProtection="1">
      <alignment horizontal="right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0" fontId="34" fillId="0" borderId="12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left" vertical="center"/>
    </xf>
    <xf numFmtId="0" fontId="25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30" fillId="0" borderId="9" xfId="0" applyFont="1" applyFill="1" applyBorder="1" applyAlignment="1" applyProtection="1">
      <alignment horizontal="left" vertical="center"/>
    </xf>
    <xf numFmtId="227" fontId="30" fillId="0" borderId="9" xfId="0" applyNumberFormat="1" applyFont="1" applyFill="1" applyBorder="1" applyAlignment="1" applyProtection="1">
      <alignment horizontal="right" vertical="center" wrapText="1"/>
    </xf>
    <xf numFmtId="0" fontId="25" fillId="0" borderId="0" xfId="0" applyFont="1" applyFill="1" applyBorder="1" applyAlignment="1" applyProtection="1"/>
    <xf numFmtId="0" fontId="25" fillId="0" borderId="0" xfId="0" applyFont="1" applyFill="1" applyBorder="1" applyAlignment="1" applyProtection="1">
      <alignment horizontal="right" vertical="center"/>
    </xf>
    <xf numFmtId="0" fontId="25" fillId="0" borderId="9" xfId="0" applyFont="1" applyFill="1" applyBorder="1" applyAlignment="1" applyProtection="1">
      <alignment horizontal="left" vertical="center"/>
    </xf>
    <xf numFmtId="227" fontId="25" fillId="0" borderId="9" xfId="0" applyNumberFormat="1" applyFont="1" applyFill="1" applyBorder="1" applyAlignment="1" applyProtection="1">
      <alignment horizontal="right" vertical="center" wrapText="1"/>
    </xf>
    <xf numFmtId="227" fontId="25" fillId="0" borderId="1" xfId="788" applyNumberFormat="1" applyFont="1" applyFill="1" applyBorder="1" applyAlignment="1" applyProtection="1">
      <alignment vertical="center"/>
    </xf>
    <xf numFmtId="0" fontId="25" fillId="0" borderId="9" xfId="0" applyFont="1" applyFill="1" applyBorder="1" applyAlignment="1" applyProtection="1">
      <alignment horizontal="right" vertical="center"/>
    </xf>
    <xf numFmtId="227" fontId="25" fillId="0" borderId="1" xfId="788" applyNumberFormat="1" applyFont="1" applyFill="1" applyBorder="1" applyAlignment="1" applyProtection="1">
      <alignment horizontal="right" vertical="center" wrapText="1"/>
    </xf>
    <xf numFmtId="0" fontId="25" fillId="0" borderId="9" xfId="0" applyFont="1" applyBorder="1" applyAlignment="1" applyProtection="1">
      <alignment horizontal="right" vertical="center"/>
    </xf>
    <xf numFmtId="227" fontId="25" fillId="0" borderId="9" xfId="0" applyNumberFormat="1" applyFont="1" applyBorder="1" applyAlignment="1" applyProtection="1">
      <alignment horizontal="right" vertical="center" wrapText="1"/>
    </xf>
    <xf numFmtId="0" fontId="25" fillId="0" borderId="9" xfId="0" applyFont="1" applyBorder="1" applyAlignment="1" applyProtection="1">
      <alignment horizontal="left" vertical="center"/>
    </xf>
    <xf numFmtId="227" fontId="0" fillId="0" borderId="1" xfId="0" applyNumberFormat="1" applyBorder="1"/>
    <xf numFmtId="0" fontId="24" fillId="0" borderId="0" xfId="815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5" fillId="0" borderId="0" xfId="0" applyFont="1" applyBorder="1" applyAlignment="1" applyProtection="1">
      <alignment vertical="center"/>
    </xf>
    <xf numFmtId="0" fontId="25" fillId="0" borderId="1" xfId="788" applyFont="1" applyFill="1" applyBorder="1" applyAlignment="1" applyProtection="1">
      <alignment vertical="center"/>
    </xf>
    <xf numFmtId="227" fontId="36" fillId="0" borderId="1" xfId="0" applyNumberFormat="1" applyFont="1" applyFill="1" applyBorder="1" applyAlignment="1">
      <alignment horizontal="right" vertical="center"/>
    </xf>
    <xf numFmtId="0" fontId="25" fillId="0" borderId="1" xfId="788" applyFont="1" applyBorder="1" applyAlignment="1" applyProtection="1">
      <alignment vertical="center"/>
    </xf>
    <xf numFmtId="227" fontId="25" fillId="0" borderId="1" xfId="0" applyNumberFormat="1" applyFont="1" applyBorder="1" applyAlignment="1" applyProtection="1">
      <alignment horizontal="right" vertical="center"/>
    </xf>
    <xf numFmtId="0" fontId="30" fillId="0" borderId="1" xfId="788" applyFont="1" applyFill="1" applyBorder="1" applyAlignment="1" applyProtection="1">
      <alignment horizontal="center" vertical="center"/>
    </xf>
    <xf numFmtId="0" fontId="37" fillId="0" borderId="0" xfId="788" applyFill="1"/>
    <xf numFmtId="0" fontId="21" fillId="0" borderId="0" xfId="788" applyFont="1" applyBorder="1" applyAlignment="1" applyProtection="1"/>
    <xf numFmtId="0" fontId="37" fillId="0" borderId="0" xfId="788"/>
    <xf numFmtId="0" fontId="28" fillId="0" borderId="0" xfId="788" applyFont="1" applyBorder="1" applyAlignment="1" applyProtection="1">
      <alignment vertical="center" wrapText="1"/>
    </xf>
    <xf numFmtId="0" fontId="24" fillId="0" borderId="0" xfId="788" applyFont="1" applyBorder="1" applyAlignment="1" applyProtection="1">
      <alignment horizontal="center" vertical="center"/>
    </xf>
    <xf numFmtId="0" fontId="25" fillId="0" borderId="0" xfId="788" applyFont="1" applyBorder="1" applyAlignment="1" applyProtection="1">
      <alignment vertical="center"/>
    </xf>
    <xf numFmtId="0" fontId="25" fillId="0" borderId="0" xfId="788" applyFont="1" applyBorder="1" applyAlignment="1" applyProtection="1"/>
    <xf numFmtId="0" fontId="25" fillId="0" borderId="0" xfId="788" applyFont="1" applyBorder="1" applyAlignment="1" applyProtection="1">
      <alignment horizontal="right" vertical="center"/>
    </xf>
    <xf numFmtId="0" fontId="30" fillId="0" borderId="1" xfId="788" applyFont="1" applyBorder="1" applyAlignment="1" applyProtection="1">
      <alignment horizontal="center" vertical="center"/>
    </xf>
    <xf numFmtId="0" fontId="38" fillId="0" borderId="1" xfId="788" applyFont="1" applyFill="1" applyBorder="1" applyAlignment="1" applyProtection="1">
      <alignment vertical="center"/>
    </xf>
    <xf numFmtId="227" fontId="25" fillId="0" borderId="1" xfId="788" applyNumberFormat="1" applyFont="1" applyFill="1" applyBorder="1" applyAlignment="1" applyProtection="1">
      <alignment horizontal="right" vertical="center"/>
    </xf>
    <xf numFmtId="0" fontId="21" fillId="0" borderId="0" xfId="788" applyFont="1" applyFill="1" applyBorder="1" applyAlignment="1" applyProtection="1"/>
    <xf numFmtId="227" fontId="25" fillId="0" borderId="1" xfId="788" applyNumberFormat="1" applyFont="1" applyBorder="1" applyAlignment="1" applyProtection="1">
      <alignment horizontal="right" vertical="center"/>
    </xf>
    <xf numFmtId="227" fontId="25" fillId="0" borderId="1" xfId="788" applyNumberFormat="1" applyFont="1" applyBorder="1" applyAlignment="1" applyProtection="1">
      <alignment vertical="center"/>
    </xf>
    <xf numFmtId="227" fontId="25" fillId="0" borderId="1" xfId="788" applyNumberFormat="1" applyFont="1" applyBorder="1" applyAlignment="1" applyProtection="1">
      <alignment horizontal="right" vertical="center" wrapText="1"/>
    </xf>
    <xf numFmtId="227" fontId="30" fillId="0" borderId="1" xfId="788" applyNumberFormat="1" applyFont="1" applyFill="1" applyBorder="1" applyAlignment="1" applyProtection="1">
      <alignment horizontal="right" vertical="center" wrapText="1"/>
    </xf>
    <xf numFmtId="227" fontId="30" fillId="0" borderId="1" xfId="788" applyNumberFormat="1" applyFont="1" applyFill="1" applyBorder="1" applyAlignment="1" applyProtection="1">
      <alignment horizontal="center" vertical="center"/>
    </xf>
    <xf numFmtId="238" fontId="25" fillId="0" borderId="1" xfId="788" applyNumberFormat="1" applyFont="1" applyFill="1" applyBorder="1" applyAlignment="1" applyProtection="1">
      <alignment horizontal="right" vertical="center" wrapText="1"/>
    </xf>
    <xf numFmtId="227" fontId="25" fillId="0" borderId="1" xfId="788" applyNumberFormat="1" applyFont="1" applyFill="1" applyBorder="1" applyAlignment="1" applyProtection="1"/>
    <xf numFmtId="0" fontId="39" fillId="0" borderId="0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3" fillId="0" borderId="13" xfId="21" applyFont="1" applyBorder="1" applyAlignment="1" applyProtection="1">
      <alignment vertical="center" wrapText="1"/>
    </xf>
    <xf numFmtId="0" fontId="27" fillId="0" borderId="14" xfId="0" applyFont="1" applyBorder="1" applyAlignment="1" applyProtection="1">
      <alignment vertical="center"/>
    </xf>
    <xf numFmtId="0" fontId="23" fillId="0" borderId="13" xfId="21" applyFont="1" applyBorder="1" applyAlignment="1" applyProtection="1">
      <alignment vertical="center"/>
    </xf>
    <xf numFmtId="0" fontId="23" fillId="0" borderId="15" xfId="21" applyFont="1" applyBorder="1" applyAlignment="1" applyProtection="1">
      <alignment vertical="center" wrapText="1"/>
    </xf>
    <xf numFmtId="0" fontId="27" fillId="0" borderId="16" xfId="0" applyFont="1" applyBorder="1" applyAlignment="1" applyProtection="1">
      <alignment vertical="center"/>
    </xf>
    <xf numFmtId="0" fontId="27" fillId="0" borderId="16" xfId="0" applyFont="1" applyBorder="1" applyAlignment="1" applyProtection="1"/>
    <xf numFmtId="0" fontId="23" fillId="0" borderId="17" xfId="21" applyFont="1" applyBorder="1" applyAlignment="1" applyProtection="1">
      <alignment vertical="center" wrapText="1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vertical="center"/>
    </xf>
    <xf numFmtId="0" fontId="42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3" fillId="4" borderId="0" xfId="0" applyFont="1" applyFill="1" applyBorder="1" applyAlignment="1" applyProtection="1">
      <alignment vertical="center"/>
    </xf>
    <xf numFmtId="0" fontId="44" fillId="4" borderId="0" xfId="0" applyFont="1" applyFill="1"/>
    <xf numFmtId="0" fontId="31" fillId="0" borderId="0" xfId="0" applyFont="1"/>
    <xf numFmtId="0" fontId="41" fillId="0" borderId="0" xfId="0" applyFont="1" applyBorder="1" applyAlignment="1" applyProtection="1">
      <alignment horizontal="right" vertical="center"/>
    </xf>
    <xf numFmtId="0" fontId="45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输入" xfId="2" builtinId="20"/>
    <cellStyle name="?…????è [0.00]_Region Orders (2)" xfId="3"/>
    <cellStyle name="Heading" xfId="4"/>
    <cellStyle name="20% - 强调文字颜色 3" xfId="5" builtinId="38"/>
    <cellStyle name="货币" xfId="6" builtinId="4"/>
    <cellStyle name="Normalny_Arkusz1" xfId="7"/>
    <cellStyle name="args.style" xfId="8"/>
    <cellStyle name="千位分隔[0]" xfId="9" builtinId="6"/>
    <cellStyle name="Accent2 - 40%" xfId="10"/>
    <cellStyle name="_Book1_2_2013年部门预算车辆情况统计表" xfId="11"/>
    <cellStyle name="?…????è_Region Orders (2)" xfId="12"/>
    <cellStyle name="Calc Percent (1)" xfId="13"/>
    <cellStyle name="40% - 强调文字颜色 3" xfId="14" builtinId="39"/>
    <cellStyle name="计算 2" xfId="15"/>
    <cellStyle name="?? 2 2" xfId="16"/>
    <cellStyle name="差" xfId="17" builtinId="27"/>
    <cellStyle name="千位分隔" xfId="18" builtinId="3"/>
    <cellStyle name="60% - 强调文字颜色 3" xfId="19" builtinId="40"/>
    <cellStyle name="Accent2 - 60%" xfId="20"/>
    <cellStyle name="超链接" xfId="21" builtinId="8"/>
    <cellStyle name="_2006年综合经营计划表（城北支行版5）" xfId="22"/>
    <cellStyle name="百分比" xfId="23" builtinId="5"/>
    <cellStyle name="_kcb" xfId="24"/>
    <cellStyle name="已访问的超链接" xfId="25" builtinId="9"/>
    <cellStyle name="entry" xfId="26"/>
    <cellStyle name="注释" xfId="27" builtinId="10"/>
    <cellStyle name="60% - 强调文字颜色 2 3" xfId="28"/>
    <cellStyle name="_ET_STYLE_NoName_00__Sheet3" xfId="29"/>
    <cellStyle name="PrePop Units (1)" xfId="30"/>
    <cellStyle name="Entered" xfId="31"/>
    <cellStyle name="60% - 强调文字颜色 2" xfId="32" builtinId="36"/>
    <cellStyle name="标题 4" xfId="33" builtinId="19"/>
    <cellStyle name="警告文本" xfId="34" builtinId="11"/>
    <cellStyle name="Currency$[0]" xfId="35"/>
    <cellStyle name="Calc Units (0)" xfId="36"/>
    <cellStyle name="标题" xfId="37" builtinId="15"/>
    <cellStyle name="解释性文本" xfId="38" builtinId="53"/>
    <cellStyle name="_国贸底稿zhj" xfId="39"/>
    <cellStyle name="标题 1" xfId="40" builtinId="16"/>
    <cellStyle name="????_Analysis of Loans" xfId="41"/>
    <cellStyle name="0%" xfId="42"/>
    <cellStyle name="标题 2" xfId="43" builtinId="17"/>
    <cellStyle name="60% - 强调文字颜色 1" xfId="44" builtinId="32"/>
    <cellStyle name="Accent6_2013年部门预算车辆情况统计表" xfId="45"/>
    <cellStyle name="标题 3" xfId="46" builtinId="18"/>
    <cellStyle name="60% - 强调文字颜色 4" xfId="47" builtinId="44"/>
    <cellStyle name="_ZMN-赵王宾馆底稿" xfId="48"/>
    <cellStyle name="输出" xfId="49" builtinId="21"/>
    <cellStyle name="_ET_STYLE_NoName_00__Book1_2013年部门预算车辆情况统计表" xfId="50"/>
    <cellStyle name="Input" xfId="51"/>
    <cellStyle name="?? 2" xfId="52"/>
    <cellStyle name="计算" xfId="53" builtinId="22"/>
    <cellStyle name="Calc Percent (0)" xfId="54"/>
    <cellStyle name="??_????????" xfId="55"/>
    <cellStyle name="40% - 强调文字颜色 4 2" xfId="56"/>
    <cellStyle name="检查单元格" xfId="57" builtinId="23"/>
    <cellStyle name="差_Book1_1_2013年部门预算车辆情况统计表" xfId="58"/>
    <cellStyle name="Link Units (1)" xfId="59"/>
    <cellStyle name="20% - 强调文字颜色 6" xfId="60" builtinId="50"/>
    <cellStyle name="Currency [0]" xfId="61"/>
    <cellStyle name="_long term loan - others 300504" xfId="62"/>
    <cellStyle name="Accent3_2013年部门预算车辆情况统计表" xfId="63"/>
    <cellStyle name="_1123试算平衡表（模板）（马雪泉）" xfId="64"/>
    <cellStyle name="强调文字颜色 2" xfId="65" builtinId="33"/>
    <cellStyle name="_2007年一季报(待披露0422)" xfId="66"/>
    <cellStyle name="链接单元格" xfId="67" builtinId="24"/>
    <cellStyle name="Enter Units (0)" xfId="68"/>
    <cellStyle name="差_Book2" xfId="69"/>
    <cellStyle name="汇总" xfId="70" builtinId="25"/>
    <cellStyle name="?? 3" xfId="71"/>
    <cellStyle name="?? [0.00]_Analysis of Loans" xfId="72"/>
    <cellStyle name="好" xfId="73" builtinId="26"/>
    <cellStyle name="Heading 3" xfId="74"/>
    <cellStyle name="20% - 强调文字颜色 3 3" xfId="75"/>
    <cellStyle name="适中" xfId="76" builtinId="28"/>
    <cellStyle name="20% - 强调文字颜色 5" xfId="77" builtinId="46"/>
    <cellStyle name="强调文字颜色 1" xfId="78" builtinId="29"/>
    <cellStyle name="?? 2_2011年战略性业务激励费用挂价表（0301）" xfId="79"/>
    <cellStyle name="Comma  - Style7" xfId="80"/>
    <cellStyle name="Link Units (0)" xfId="81"/>
    <cellStyle name="20% - 强调文字颜色 1" xfId="82" builtinId="30"/>
    <cellStyle name="_ET_STYLE_NoName_00__Book1_2_项目支出明细表科室第二稿(汇报郭局长修改后）" xfId="83"/>
    <cellStyle name="40% - 强调文字颜色 1" xfId="84" builtinId="31"/>
    <cellStyle name="Output Line Items" xfId="85"/>
    <cellStyle name="输出 2" xfId="86"/>
    <cellStyle name="0.0%" xfId="87"/>
    <cellStyle name="20% - 强调文字颜色 2" xfId="88" builtinId="34"/>
    <cellStyle name="?_临夏市_7" xfId="89"/>
    <cellStyle name="40% - 强调文字颜色 2" xfId="90" builtinId="35"/>
    <cellStyle name="_部门分解表" xfId="91"/>
    <cellStyle name="强调文字颜色 3" xfId="92" builtinId="37"/>
    <cellStyle name="PSChar" xfId="93"/>
    <cellStyle name="_Part III.200406.Loan and Liabilities details.(Site Name)_Shenhua PBC package 050530" xfId="94"/>
    <cellStyle name="强调文字颜色 4" xfId="95" builtinId="41"/>
    <cellStyle name="20% - 强调文字颜色 4" xfId="96" builtinId="42"/>
    <cellStyle name="常规 2 2_Book1" xfId="97"/>
    <cellStyle name="_特色理财产品统计表1" xfId="98"/>
    <cellStyle name="40% - 强调文字颜色 4" xfId="99" builtinId="43"/>
    <cellStyle name="计算 3" xfId="100"/>
    <cellStyle name="?? 2 3" xfId="101"/>
    <cellStyle name="强调文字颜色 5" xfId="102" builtinId="45"/>
    <cellStyle name="F2" xfId="103"/>
    <cellStyle name="差_Book1_Book1_1" xfId="104"/>
    <cellStyle name="40% - 强调文字颜色 5" xfId="105" builtinId="47"/>
    <cellStyle name="60% - 强调文字颜色 5" xfId="106" builtinId="48"/>
    <cellStyle name="强调文字颜色 6" xfId="107" builtinId="49"/>
    <cellStyle name="差_2009年一般性转移支付标准工资_奖励补助测算7.25 (version 1) (version 1)" xfId="108"/>
    <cellStyle name="_x0007_" xfId="109"/>
    <cellStyle name="F3" xfId="110"/>
    <cellStyle name="好_业务工作量指标" xfId="111"/>
    <cellStyle name="1" xfId="112"/>
    <cellStyle name="_弱电系统设备配置报价清单" xfId="113"/>
    <cellStyle name="差_Book1_Book1_2" xfId="114"/>
    <cellStyle name="40% - 强调文字颜色 6" xfId="115" builtinId="51"/>
    <cellStyle name="60% - 强调文字颜色 6" xfId="116" builtinId="52"/>
    <cellStyle name="_ET_STYLE_NoName_00__Book1_1_项目支出明细表科室第二稿(汇报郭局长修改后）" xfId="117"/>
    <cellStyle name="常规 2 7 2" xfId="118"/>
    <cellStyle name="_Book1" xfId="119"/>
    <cellStyle name="?" xfId="120"/>
    <cellStyle name="??" xfId="121"/>
    <cellStyle name="常规 11_修改—3.25日市政府常务会定—2015年市级部门预算表(4.17)" xfId="122"/>
    <cellStyle name="捠壿 [0.00]_Region Orders (2)" xfId="123"/>
    <cellStyle name="Accent4 - 60%" xfId="124"/>
    <cellStyle name="?? [0]" xfId="125"/>
    <cellStyle name="style2" xfId="126"/>
    <cellStyle name="???? [0.00]_Analysis of Loans" xfId="127"/>
    <cellStyle name="Percent[2]" xfId="128"/>
    <cellStyle name="砯刽 [0]_PLDT" xfId="129"/>
    <cellStyle name="60% - 强调文字颜色 3 3" xfId="130"/>
    <cellStyle name="_建会〔2007〕209号附件：核算码与COA段值映射关系表" xfId="131"/>
    <cellStyle name="?_临夏市_5" xfId="132"/>
    <cellStyle name="Calc Currency (0) 2" xfId="133"/>
    <cellStyle name="ColLevel_0" xfId="134"/>
    <cellStyle name="?鹎%U龡&amp;H?_x0008__x001c__x001c_?_x0007__x0001__x0001_" xfId="135"/>
    <cellStyle name="差_2006年水利统计指标统计表" xfId="136"/>
    <cellStyle name="_KPMG original version_(中企华)审计评估联合申报明细表.V1" xfId="137"/>
    <cellStyle name="@_text" xfId="138"/>
    <cellStyle name="Header2" xfId="139"/>
    <cellStyle name="好_Book1_1_公务费分类分档定额标准" xfId="140"/>
    <cellStyle name="@ET_Style?@font-face" xfId="141"/>
    <cellStyle name="40% - Accent2" xfId="142"/>
    <cellStyle name="_#2011六项定额预测表" xfId="143"/>
    <cellStyle name="Followed Hyperlink_8-邢台折~3" xfId="144"/>
    <cellStyle name="㼿㼿?" xfId="145"/>
    <cellStyle name="好_2009年一般性转移支付标准工资_~4190974" xfId="146"/>
    <cellStyle name="Accent3 - 60%" xfId="147"/>
    <cellStyle name="_Book1_1_2013年部门预算车辆情况统计表" xfId="148"/>
    <cellStyle name="_(电解铝)报表调整模板" xfId="149"/>
    <cellStyle name="_（黄岛电厂）报表" xfId="150"/>
    <cellStyle name="_(中企华)审计评估联合申报明细表.V1" xfId="151"/>
    <cellStyle name="_~0254683" xfId="152"/>
    <cellStyle name="_2007年综合经营计划表样(计划处20061016)" xfId="153"/>
    <cellStyle name="_~1542229" xfId="154"/>
    <cellStyle name="KPMG Heading 3" xfId="155"/>
    <cellStyle name="_~1723196" xfId="156"/>
    <cellStyle name="Link Currency (0)" xfId="157"/>
    <cellStyle name="_Book1_公务费分类分档定额标准" xfId="158"/>
    <cellStyle name="_☆2010年综合经营计划长期摊销费测算表" xfId="159"/>
    <cellStyle name="Enter Currency (2)" xfId="160"/>
    <cellStyle name="_02青岛新增" xfId="161"/>
    <cellStyle name="Millares_96 Risk" xfId="162"/>
    <cellStyle name="_0712中间业务通报0112" xfId="163"/>
    <cellStyle name="_财务处工作底稿-WB" xfId="164"/>
    <cellStyle name="_07城北利润计划0" xfId="165"/>
    <cellStyle name="_07年中间业务调整计划（报总行公司部20070731）" xfId="166"/>
    <cellStyle name="_07年1月考核上报表" xfId="167"/>
    <cellStyle name="Comma  - Style8" xfId="168"/>
    <cellStyle name="_07年利润测算" xfId="169"/>
    <cellStyle name="_ET_STYLE_NoName_00__Book1_1_公务费分类分档定额标准" xfId="170"/>
    <cellStyle name="_2010年工资测算表0309" xfId="171"/>
    <cellStyle name="_07年中间业务调整计划（报总行）" xfId="172"/>
    <cellStyle name="_1" xfId="173"/>
    <cellStyle name="_ZMN-3514底稿－年审" xfId="174"/>
    <cellStyle name="_1季度计划" xfId="175"/>
    <cellStyle name="Comma  - Style3" xfId="176"/>
    <cellStyle name="_2006年报表调整-常林股份公司(本部)" xfId="177"/>
    <cellStyle name="category" xfId="178"/>
    <cellStyle name="_2005年综合经营计划表（调整后公式）" xfId="179"/>
    <cellStyle name="_2006国贸报表及附注修改后" xfId="180"/>
    <cellStyle name="_审计调查表.V3" xfId="181"/>
    <cellStyle name="_2006年度报表" xfId="182"/>
    <cellStyle name="20% - Accent2" xfId="183"/>
    <cellStyle name="_2006年统筹外资金划拨" xfId="184"/>
    <cellStyle name="常规 2 2 3" xfId="185"/>
    <cellStyle name="_2006年综合经营计划表（云南行用表）" xfId="186"/>
    <cellStyle name="差_2009年一般性转移支付标准工资_不用软件计算9.1不考虑经费管理评价xl" xfId="187"/>
    <cellStyle name="_2007各网点中间业务月收入通报工作表070708" xfId="188"/>
    <cellStyle name="0.00%" xfId="189"/>
    <cellStyle name="_2007年KPI计划分解表(部门上报样表)" xfId="190"/>
    <cellStyle name="Grey" xfId="191"/>
    <cellStyle name="标题 2 2" xfId="192"/>
    <cellStyle name="Column_Title" xfId="193"/>
    <cellStyle name="_2007综合经营计划表" xfId="194"/>
    <cellStyle name="_2008-7" xfId="195"/>
    <cellStyle name="_2008年存贷款内外部利率-供综合经营计划-20071227" xfId="196"/>
    <cellStyle name="_2008年中间业务计划（汇总）" xfId="197"/>
    <cellStyle name="分级显示行_1_13区汇总" xfId="198"/>
    <cellStyle name="_kcb1" xfId="199"/>
    <cellStyle name="_2009-1" xfId="200"/>
    <cellStyle name="_ET_STYLE_NoName_00__Book1_2_社保口项目支出明细表科室第二稿(汇报郭局长修改后）" xfId="201"/>
    <cellStyle name="_20100326高清市院遂宁检察院1080P配置清单26日改" xfId="202"/>
    <cellStyle name="_2010年度六项费用计划（0310）" xfId="203"/>
    <cellStyle name="_2010年预算申报表(2010-02)v5二级行打印(拨备new)" xfId="204"/>
    <cellStyle name="60% - 强调文字颜色 6 2" xfId="205"/>
    <cellStyle name="_2011年各行基数及计划增量调查表（部门上报汇总）" xfId="206"/>
    <cellStyle name="_3543底稿王岚" xfId="207"/>
    <cellStyle name="_5303工厂底稿王岚" xfId="208"/>
    <cellStyle name="_8月各行减值计算" xfId="209"/>
    <cellStyle name="_Book1_1" xfId="210"/>
    <cellStyle name="Calc Percent (2)" xfId="211"/>
    <cellStyle name="F5" xfId="212"/>
    <cellStyle name="_ZMN05年审底稿－桂林橡胶‘" xfId="213"/>
    <cellStyle name="_long term loan - others 300504_Shenhua PBC package 050530_(中企华)审计评估联合申报明细表.V1" xfId="214"/>
    <cellStyle name="_Book1_1_Book1" xfId="215"/>
    <cellStyle name="wrap" xfId="216"/>
    <cellStyle name="_ET_STYLE_NoName_00__Book1" xfId="217"/>
    <cellStyle name="_Book1_1_公务费分类分档定额标准" xfId="218"/>
    <cellStyle name="千位_ 方正PC" xfId="219"/>
    <cellStyle name="常规 3 12" xfId="220"/>
    <cellStyle name="_Book1_1_社保口项目支出明细表科室第二稿(汇报郭局长修改后）" xfId="221"/>
    <cellStyle name="Comma  - Style5" xfId="222"/>
    <cellStyle name="_Book1_1_项目支出明细表科室第二稿(汇报郭局长修改后）" xfId="223"/>
    <cellStyle name="_Book1_2" xfId="224"/>
    <cellStyle name="F6" xfId="225"/>
    <cellStyle name="常规 3 2 3" xfId="226"/>
    <cellStyle name="Accent2 - 20%" xfId="227"/>
    <cellStyle name="_计划表2－3：产品业务计划表" xfId="228"/>
    <cellStyle name="_Book1_3_公务费分类分档定额标准" xfId="229"/>
    <cellStyle name="归盒啦_95" xfId="230"/>
    <cellStyle name="Currency\[0]" xfId="231"/>
    <cellStyle name="Linked Cell" xfId="232"/>
    <cellStyle name="_Book1_2_Book1" xfId="233"/>
    <cellStyle name="_钞币安防汇总" xfId="234"/>
    <cellStyle name="_Book1_2_公务费分类分档定额标准" xfId="235"/>
    <cellStyle name="Comma[2]" xfId="236"/>
    <cellStyle name="_Book1_2_社保口项目支出明细表科室第二稿(汇报郭局长修改后）" xfId="237"/>
    <cellStyle name="20% - Accent3" xfId="238"/>
    <cellStyle name="_Book1_2_项目支出明细表科室第二稿(汇报郭局长修改后）" xfId="239"/>
    <cellStyle name="KPMG Normal Text" xfId="240"/>
    <cellStyle name="_Book1_2013年部门预算车辆情况统计表" xfId="241"/>
    <cellStyle name="Heading 1" xfId="242"/>
    <cellStyle name="_Book1_3" xfId="243"/>
    <cellStyle name="F7" xfId="244"/>
    <cellStyle name="20% - Accent1" xfId="245"/>
    <cellStyle name="Accent1 - 20%" xfId="246"/>
    <cellStyle name="_费用_Book1" xfId="247"/>
    <cellStyle name="_分行操作风险测算" xfId="248"/>
    <cellStyle name="0,0_x000d_&#10;NA_x000d_&#10;" xfId="249"/>
    <cellStyle name="_审计资料清单附件3—2004年" xfId="250"/>
    <cellStyle name="_Part III.200406.Loan and Liabilities details.(Site Name)_KPMG original version_附件1：审计评估联合申报明细表" xfId="251"/>
    <cellStyle name="_Book1_3_2013年部门预算车辆情况统计表" xfId="252"/>
    <cellStyle name="_Book1_3_Book1" xfId="253"/>
    <cellStyle name="_Book1_3_社保口项目支出明细表科室第二稿(汇报郭局长修改后）" xfId="254"/>
    <cellStyle name="_Book1_3_项目支出明细表科室第二稿(汇报郭局长修改后）" xfId="255"/>
    <cellStyle name="Heading 2" xfId="256"/>
    <cellStyle name="_Book1_4" xfId="257"/>
    <cellStyle name="F8" xfId="258"/>
    <cellStyle name="20% - 强调文字颜色 3 2" xfId="259"/>
    <cellStyle name="_Book1_Book1" xfId="260"/>
    <cellStyle name="_Book1_社保口项目支出明细表科室第二稿(汇报郭局长修改后）" xfId="261"/>
    <cellStyle name="_Book1_项目支出明细表科室第二稿(汇报郭局长修改后）" xfId="262"/>
    <cellStyle name="_姓名核对信息备案表" xfId="263"/>
    <cellStyle name="_CBRE明细表" xfId="264"/>
    <cellStyle name="EY House" xfId="265"/>
    <cellStyle name="_CCB.HO.New TB template.CCB PRC IAS Sorting.040223 trial run" xfId="266"/>
    <cellStyle name="_ET_STYLE_NoName_00_" xfId="267"/>
    <cellStyle name="_ET_STYLE_NoName_00__2013年部门预算车辆情况统计表" xfId="268"/>
    <cellStyle name="_ET_STYLE_NoName_00__2013年部门预算项目及车辆核对表（农业、经建）" xfId="269"/>
    <cellStyle name="_ET_STYLE_NoName_00__Book1_1" xfId="270"/>
    <cellStyle name="Link Currency (2)" xfId="271"/>
    <cellStyle name="_ET_STYLE_NoName_00__Book1_1_2013年部门预算车辆情况统计表" xfId="272"/>
    <cellStyle name="_ET_STYLE_NoName_00__Book1_1_Book1" xfId="273"/>
    <cellStyle name="差_2006年基础数据" xfId="274"/>
    <cellStyle name="Accent1 - 40%" xfId="275"/>
    <cellStyle name="_ET_STYLE_NoName_00__Book1_1_社保口项目支出明细表科室第二稿(汇报郭局长修改后）" xfId="276"/>
    <cellStyle name="Mon閠aũre_!!!GO" xfId="277"/>
    <cellStyle name="Accent5 - 20%" xfId="278"/>
    <cellStyle name="_ET_STYLE_NoName_00__Book1_2" xfId="279"/>
    <cellStyle name="_ET_STYLE_NoName_00__Book1_2_公务费分类分档定额标准" xfId="280"/>
    <cellStyle name="_ET_STYLE_NoName_00__Book1_3" xfId="281"/>
    <cellStyle name="40% - 强调文字颜色 3 2" xfId="282"/>
    <cellStyle name="_分解表（调整）" xfId="283"/>
    <cellStyle name="_ET_STYLE_NoName_00__Book1_Book1" xfId="284"/>
    <cellStyle name="_ET_STYLE_NoName_00__Book1_公务费分类分档定额标准" xfId="285"/>
    <cellStyle name="20% - 强调文字颜色 6 2" xfId="286"/>
    <cellStyle name="_ET_STYLE_NoName_00__Book1_社保口项目支出明细表科室第二稿(汇报郭局长修改后）" xfId="287"/>
    <cellStyle name="_公司部1210" xfId="288"/>
    <cellStyle name="_ET_STYLE_NoName_00__Book1_项目支出明细表科室第二稿(汇报郭局长修改后）" xfId="289"/>
    <cellStyle name="强调文字颜色 3 2" xfId="290"/>
    <cellStyle name="_ET_STYLE_NoName_00__公务费分类分档定额标准" xfId="291"/>
    <cellStyle name="Percent [0%]" xfId="292"/>
    <cellStyle name="_ET_STYLE_NoName_00__社保口项目支出明细表科室第二稿(汇报郭局长修改后）" xfId="293"/>
    <cellStyle name="_ET_STYLE_NoName_00__项目支出明细表科室第二稿(汇报郭局长修改后）" xfId="294"/>
    <cellStyle name="Mon閠aire_!!!GO" xfId="295"/>
    <cellStyle name="20% - 强调文字颜色 4 2" xfId="296"/>
    <cellStyle name="_ET_STYLE_NoName_00__修改—3.25日市政府常务会定—2015年市级部门预算表(4.17)" xfId="297"/>
    <cellStyle name="_IPO 财务报表" xfId="298"/>
    <cellStyle name="_KPI指标体系表(定)" xfId="299"/>
    <cellStyle name="_KPMG original version" xfId="300"/>
    <cellStyle name="_KPMG original version_附件1：审计评估联合申报明细表" xfId="301"/>
    <cellStyle name="_long term loan - others 300504_(中企华)审计评估联合申报明细表.V1" xfId="302"/>
    <cellStyle name="Accent4_2013年部门预算车辆情况统计表" xfId="303"/>
    <cellStyle name="_long term loan - others 300504_KPMG original version" xfId="304"/>
    <cellStyle name="常规 3 4" xfId="305"/>
    <cellStyle name="_long term loan - others 300504_KPMG original version_(中企华)审计评估联合申报明细表.V1" xfId="306"/>
    <cellStyle name="_long term loan - others 300504_KPMG original version_附件1：审计评估联合申报明细表" xfId="307"/>
    <cellStyle name="Currency1" xfId="308"/>
    <cellStyle name="_long term loan - others 300504_Shenhua PBC package 050530" xfId="309"/>
    <cellStyle name="F4" xfId="310"/>
    <cellStyle name="适中 3" xfId="311"/>
    <cellStyle name="{Thousand}" xfId="312"/>
    <cellStyle name="_long term loan - others 300504_Shenhua PBC package 050530_附件1：审计评估联合申报明细表" xfId="313"/>
    <cellStyle name="_long term loan - others 300504_附件1：审计评估联合申报明细表" xfId="314"/>
    <cellStyle name="强调文字颜色 4 2" xfId="315"/>
    <cellStyle name="60% - Accent5" xfId="316"/>
    <cellStyle name="差_云南农村义务教育统计表" xfId="317"/>
    <cellStyle name="_long term loan - others 300504_审计调查表.V3" xfId="318"/>
    <cellStyle name="_Part III.200406.Loan and Liabilities details.(Site Name)" xfId="319"/>
    <cellStyle name="Currency [00]" xfId="320"/>
    <cellStyle name="Moneda [0]_96 Risk" xfId="321"/>
    <cellStyle name="_Part III.200406.Loan and Liabilities details.(Site Name)_(中企华)审计评估联合申报明细表.V1" xfId="322"/>
    <cellStyle name="_Part III.200406.Loan and Liabilities details.(Site Name)_KPMG original version" xfId="323"/>
    <cellStyle name="_Part III.200406.Loan and Liabilities details.(Site Name)_KPMG original version_(中企华)审计评估联合申报明细表.V1" xfId="324"/>
    <cellStyle name="40% - 强调文字颜色 2 3" xfId="325"/>
    <cellStyle name="_Part III.200406.Loan and Liabilities details.(Site Name)_Shenhua PBC package 050530_(中企华)审计评估联合申报明细表.V1" xfId="326"/>
    <cellStyle name="好 2" xfId="327"/>
    <cellStyle name="entry box" xfId="328"/>
    <cellStyle name="_Part III.200406.Loan and Liabilities details.(Site Name)_Shenhua PBC package 050530_附件1：审计评估联合申报明细表" xfId="329"/>
    <cellStyle name="20% - 强调文字颜色 2 3" xfId="330"/>
    <cellStyle name="_Part III.200406.Loan and Liabilities details.(Site Name)_附件1：审计评估联合申报明细表" xfId="331"/>
    <cellStyle name="_定稿表" xfId="332"/>
    <cellStyle name="_Part III.200406.Loan and Liabilities details.(Site Name)_审计调查表.V3" xfId="333"/>
    <cellStyle name="_Shenhua PBC package 050530" xfId="334"/>
    <cellStyle name="_Shenhua PBC package 050530_(中企华)审计评估联合申报明细表.V1" xfId="335"/>
    <cellStyle name="Pourcentage_pldt" xfId="336"/>
    <cellStyle name="_Shenhua PBC package 050530_附件1：审计评估联合申报明细表" xfId="337"/>
    <cellStyle name="_ZMN年审底稿－黎明化工研究院" xfId="338"/>
    <cellStyle name="_双沟集团长期投资" xfId="339"/>
    <cellStyle name="_ZMN原料厂底稿2005" xfId="340"/>
    <cellStyle name="_常林股份2006合并报表" xfId="341"/>
    <cellStyle name="_综合考评2007" xfId="342"/>
    <cellStyle name="_城北支行2008年KPI计划考核上报样表" xfId="343"/>
    <cellStyle name="_主要指标监测表0930" xfId="344"/>
    <cellStyle name="_川崎报表TB" xfId="345"/>
    <cellStyle name="_川崎正式报表" xfId="346"/>
    <cellStyle name="Input Cells 2" xfId="347"/>
    <cellStyle name="e鯪9Y_x000b_" xfId="348"/>
    <cellStyle name="_单户" xfId="349"/>
    <cellStyle name="_二级行主指表2009" xfId="350"/>
    <cellStyle name="_方案附件13：2007综合经营计划表（云南）" xfId="351"/>
    <cellStyle name="_房屋建筑评估申报表" xfId="352"/>
    <cellStyle name="_房租费计划" xfId="353"/>
    <cellStyle name="_费用" xfId="354"/>
    <cellStyle name="_附件1：审计评估联合申报明细表" xfId="355"/>
    <cellStyle name="60% - Accent2" xfId="356"/>
    <cellStyle name="强调 3" xfId="357"/>
    <cellStyle name="_附件一 分行责任中心预算管理相关报表071212" xfId="358"/>
    <cellStyle name="_复件 IPO 财务报表" xfId="359"/>
    <cellStyle name="_给培训方的名单" xfId="360"/>
    <cellStyle name="_激励费用表" xfId="361"/>
    <cellStyle name="_计划表式口径1011（产品计划编制表）" xfId="362"/>
    <cellStyle name="Accent4" xfId="363"/>
    <cellStyle name="標準_1.中国建行主要会表格式" xfId="364"/>
    <cellStyle name="_济铁财务处税金底稿-WB" xfId="365"/>
    <cellStyle name="20% - Accent5" xfId="366"/>
    <cellStyle name="_减值测算相关报表（反馈计财部1212）" xfId="367"/>
    <cellStyle name="Monétaire_!!!GO" xfId="368"/>
    <cellStyle name="_经济资本系数20061129" xfId="369"/>
    <cellStyle name="_利润表科目的基本对照表4（马雪泉）" xfId="370"/>
    <cellStyle name="_林海股份报表2006" xfId="371"/>
    <cellStyle name="_实业公司ZMN底稿" xfId="372"/>
    <cellStyle name="pricing" xfId="373"/>
    <cellStyle name="_期间费用1" xfId="374"/>
    <cellStyle name="_取数" xfId="375"/>
    <cellStyle name="Accent5 - 60%" xfId="376"/>
    <cellStyle name="常规 12" xfId="377"/>
    <cellStyle name="_人力费用测算表" xfId="378"/>
    <cellStyle name="_沈阳化工股份报表06" xfId="379"/>
    <cellStyle name="_条线计划汇总" xfId="380"/>
    <cellStyle name="_同皓应收、票据、预收" xfId="381"/>
    <cellStyle name="_同皓应收账龄划分" xfId="382"/>
    <cellStyle name="差_2007年检察院案件数" xfId="383"/>
    <cellStyle name="Accent3" xfId="384"/>
    <cellStyle name="_网络改造通信费用测算表（20090820）" xfId="385"/>
    <cellStyle name="样式 1" xfId="386"/>
    <cellStyle name="_网上公布名单" xfId="387"/>
    <cellStyle name="Prefilled" xfId="388"/>
    <cellStyle name="_文函专递0211-施工企业调查表（附件）" xfId="389"/>
    <cellStyle name="_修改后的资产负债表科目对照表1021（马雪泉）" xfId="390"/>
    <cellStyle name="price" xfId="391"/>
    <cellStyle name="_预收其他应付内部往来" xfId="392"/>
    <cellStyle name="_中间业务挂价表（公司部+500）2" xfId="393"/>
    <cellStyle name="60% - Accent1" xfId="394"/>
    <cellStyle name="{Comma [0]}" xfId="395"/>
    <cellStyle name="差 3" xfId="396"/>
    <cellStyle name="{Comma}" xfId="397"/>
    <cellStyle name="{Date}" xfId="398"/>
    <cellStyle name="{Month}" xfId="399"/>
    <cellStyle name="60% - Accent4" xfId="400"/>
    <cellStyle name="per.style" xfId="401"/>
    <cellStyle name="常规 2 4" xfId="402"/>
    <cellStyle name="{Thousand [0]}" xfId="403"/>
    <cellStyle name="{Percent}" xfId="404"/>
    <cellStyle name="差_2008云南省分县市中小学教职工统计表（教育厅提供）" xfId="405"/>
    <cellStyle name="{Z'0000(1 dec)}" xfId="406"/>
    <cellStyle name="{Z'0000(4 dec)}" xfId="407"/>
    <cellStyle name="20% - 强调文字颜色 1 3" xfId="408"/>
    <cellStyle name="0,0_x000d_&#10;NA_x000d_&#10; 2" xfId="409"/>
    <cellStyle name="0,0_x000d_&#10;NA_x000d_&#10;_Book1" xfId="410"/>
    <cellStyle name="20% - Accent4" xfId="411"/>
    <cellStyle name="20% - Accent6" xfId="412"/>
    <cellStyle name="t_HVAC Equipment (3)_Book1" xfId="413"/>
    <cellStyle name="20% - 强调文字颜色 1 2" xfId="414"/>
    <cellStyle name="20% - 强调文字颜色 2 2" xfId="415"/>
    <cellStyle name="Monétaire [0]_!!!GO" xfId="416"/>
    <cellStyle name="20% - 强调文字颜色 4 3" xfId="417"/>
    <cellStyle name="20% - 强调文字颜色 5 2" xfId="418"/>
    <cellStyle name="Input Cells_2013年部门预算车辆情况统计表" xfId="419"/>
    <cellStyle name="20% - 强调文字颜色 5 3" xfId="420"/>
    <cellStyle name="差_业务工作量指标" xfId="421"/>
    <cellStyle name="20% - 强调文字颜色 6 3" xfId="422"/>
    <cellStyle name="40% - Accent1" xfId="423"/>
    <cellStyle name="40% - Accent3" xfId="424"/>
    <cellStyle name="40% - Accent4" xfId="425"/>
    <cellStyle name="Normal - Style1" xfId="426"/>
    <cellStyle name="警告文本 2" xfId="427"/>
    <cellStyle name="40% - Accent5" xfId="428"/>
    <cellStyle name="警告文本 3" xfId="429"/>
    <cellStyle name="40% - Accent6" xfId="430"/>
    <cellStyle name="40% - 强调文字颜色 1 2" xfId="431"/>
    <cellStyle name="Accent1" xfId="432"/>
    <cellStyle name="常规 9 2" xfId="433"/>
    <cellStyle name="40% - 强调文字颜色 1 3" xfId="434"/>
    <cellStyle name="40% - 强调文字颜色 2 2" xfId="435"/>
    <cellStyle name="40% - 强调文字颜色 3 3" xfId="436"/>
    <cellStyle name="Comma,0" xfId="437"/>
    <cellStyle name="40% - 强调文字颜色 4 3" xfId="438"/>
    <cellStyle name="好_2006年分析表" xfId="439"/>
    <cellStyle name="40% - 强调文字颜色 5 2" xfId="440"/>
    <cellStyle name="40% - 强调文字颜色 5 3" xfId="441"/>
    <cellStyle name="好_下半年禁毒办案经费分配2544.3万元" xfId="442"/>
    <cellStyle name="40% - 强调文字颜色 6 2" xfId="443"/>
    <cellStyle name="40% - 强调文字颜色 6 3" xfId="444"/>
    <cellStyle name="60% - Accent3" xfId="445"/>
    <cellStyle name="强调文字颜色 4 3" xfId="446"/>
    <cellStyle name="60% - Accent6" xfId="447"/>
    <cellStyle name="Heading 4" xfId="448"/>
    <cellStyle name="60% - 强调文字颜色 1 2" xfId="449"/>
    <cellStyle name="60% - 强调文字颜色 1 3" xfId="450"/>
    <cellStyle name="常规 5" xfId="451"/>
    <cellStyle name="Accent5_2013年部门预算车辆情况统计表" xfId="452"/>
    <cellStyle name="60% - 强调文字颜色 2 2" xfId="453"/>
    <cellStyle name="60% - 强调文字颜色 3 2" xfId="454"/>
    <cellStyle name="Neutral" xfId="455"/>
    <cellStyle name="60% - 强调文字颜色 4 2" xfId="456"/>
    <cellStyle name="60% - 强调文字颜色 4 3" xfId="457"/>
    <cellStyle name="60% - 强调文字颜色 5 2" xfId="458"/>
    <cellStyle name="Currency,2" xfId="459"/>
    <cellStyle name="60% - 强调文字颜色 5 3" xfId="460"/>
    <cellStyle name="60% - 强调文字颜色 6 3" xfId="461"/>
    <cellStyle name="Linked Cells 2" xfId="462"/>
    <cellStyle name="6mal" xfId="463"/>
    <cellStyle name="Accent1 - 60%" xfId="464"/>
    <cellStyle name="Milliers_!!!GO" xfId="465"/>
    <cellStyle name="Comma  - Style2" xfId="466"/>
    <cellStyle name="Accent3 - 20%" xfId="467"/>
    <cellStyle name="Accent1_2013年部门预算车辆情况统计表" xfId="468"/>
    <cellStyle name="Accent2" xfId="469"/>
    <cellStyle name="Accent2_2013年部门预算车辆情况统计表" xfId="470"/>
    <cellStyle name="Mon閠aire [0]_!!!GO" xfId="471"/>
    <cellStyle name="Accent3 - 40%" xfId="472"/>
    <cellStyle name="Accent4 - 20%" xfId="473"/>
    <cellStyle name="PrePop Currency (2)" xfId="474"/>
    <cellStyle name="Accent4 - 40%" xfId="475"/>
    <cellStyle name="Accent5" xfId="476"/>
    <cellStyle name="Accent5 - 40%" xfId="477"/>
    <cellStyle name="Accent6" xfId="478"/>
    <cellStyle name="Accent6 - 20%" xfId="479"/>
    <cellStyle name="Accent6 - 40%" xfId="480"/>
    <cellStyle name="Accent6 - 60%" xfId="481"/>
    <cellStyle name="Bad" xfId="482"/>
    <cellStyle name="Calc Currency (0)" xfId="483"/>
    <cellStyle name="Calc Currency (0)_2013年部门预算车辆情况统计表" xfId="484"/>
    <cellStyle name="Calc Currency (2)" xfId="485"/>
    <cellStyle name="Calc Units (1)" xfId="486"/>
    <cellStyle name="Percent_!!!GO" xfId="487"/>
    <cellStyle name="Percent[0]" xfId="488"/>
    <cellStyle name="Currency$[2]" xfId="489"/>
    <cellStyle name="Calc Units (2)" xfId="490"/>
    <cellStyle name="Calculation" xfId="491"/>
    <cellStyle name="Check Cell" xfId="492"/>
    <cellStyle name="Col Heads" xfId="493"/>
    <cellStyle name="Column Headings" xfId="494"/>
    <cellStyle name="Column$Headings" xfId="495"/>
    <cellStyle name="Model" xfId="496"/>
    <cellStyle name="Comma  - Style1" xfId="497"/>
    <cellStyle name="Comma  - Style4" xfId="498"/>
    <cellStyle name="Comma  - Style6" xfId="499"/>
    <cellStyle name="常规 3 6" xfId="500"/>
    <cellStyle name="Comma [0]" xfId="501"/>
    <cellStyle name="Comma [00]" xfId="502"/>
    <cellStyle name="comma zerodec" xfId="503"/>
    <cellStyle name="Comma,1" xfId="504"/>
    <cellStyle name="PrePop Units (0)" xfId="505"/>
    <cellStyle name="Comma,2" xfId="506"/>
    <cellStyle name="Comma[0]" xfId="507"/>
    <cellStyle name="Date" xfId="508"/>
    <cellStyle name="好_指标五" xfId="509"/>
    <cellStyle name="Comma_ SG&amp;A Bridge " xfId="510"/>
    <cellStyle name="好_表2" xfId="511"/>
    <cellStyle name="Enter Currency (0)" xfId="512"/>
    <cellStyle name="comma-d" xfId="513"/>
    <cellStyle name="差_2009年一般性转移支付标准工资_~5676413" xfId="514"/>
    <cellStyle name="Copied" xfId="515"/>
    <cellStyle name="COST1" xfId="516"/>
    <cellStyle name="Currency,0" xfId="517"/>
    <cellStyle name="Currency_ SG&amp;A Bridge " xfId="518"/>
    <cellStyle name="Date Short" xfId="519"/>
    <cellStyle name="KPMG Normal" xfId="520"/>
    <cellStyle name="Date_2013年部门预算车辆情况统计表" xfId="521"/>
    <cellStyle name="Dollar (zero dec)" xfId="522"/>
    <cellStyle name="Enter Units (1)" xfId="523"/>
    <cellStyle name="Enter Units (2)" xfId="524"/>
    <cellStyle name="Euro" xfId="525"/>
    <cellStyle name="Explanatory Text" xfId="526"/>
    <cellStyle name="Fixed" xfId="527"/>
    <cellStyle name="Format Number Column" xfId="528"/>
    <cellStyle name="gcd" xfId="529"/>
    <cellStyle name="常规 10" xfId="530"/>
    <cellStyle name="Good" xfId="531"/>
    <cellStyle name="HEADER" xfId="532"/>
    <cellStyle name="Header1" xfId="533"/>
    <cellStyle name="HEADING1" xfId="534"/>
    <cellStyle name="HEADING2" xfId="535"/>
    <cellStyle name="KPMG Heading 2" xfId="536"/>
    <cellStyle name="差_0605石屏县" xfId="537"/>
    <cellStyle name="Hyperlink_8-邢台折~3" xfId="538"/>
    <cellStyle name="Input [yellow]" xfId="539"/>
    <cellStyle name="Input Cells" xfId="540"/>
    <cellStyle name="Normal_ SG&amp;A Bridge " xfId="541"/>
    <cellStyle name="Input_2013年部门预算车辆情况统计表" xfId="542"/>
    <cellStyle name="注释 3" xfId="543"/>
    <cellStyle name="InputArea" xfId="544"/>
    <cellStyle name="KPMG Heading 1" xfId="545"/>
    <cellStyle name="好_1110洱源县" xfId="546"/>
    <cellStyle name="Output_2013年部门预算车辆情况统计表" xfId="547"/>
    <cellStyle name="好_奖励补助测算7.25 (version 1) (version 1)" xfId="548"/>
    <cellStyle name="KPMG Heading 4" xfId="549"/>
    <cellStyle name="left" xfId="550"/>
    <cellStyle name="Lines Fill" xfId="551"/>
    <cellStyle name="Link Units (2)" xfId="552"/>
    <cellStyle name="Linked Cells" xfId="553"/>
    <cellStyle name="常规 19 2" xfId="554"/>
    <cellStyle name="Linked Cells_2013年部门预算车辆情况统计表" xfId="555"/>
    <cellStyle name="Millares [0]_96 Risk" xfId="556"/>
    <cellStyle name="Milliers [0]_!!!GO" xfId="557"/>
    <cellStyle name="Moneda_96 Risk" xfId="558"/>
    <cellStyle name="New Times Roman" xfId="559"/>
    <cellStyle name="no dec" xfId="560"/>
    <cellStyle name="Norma,_laroux_4_营业在建 (2)_E21" xfId="561"/>
    <cellStyle name="Note" xfId="562"/>
    <cellStyle name="Œ…‹æØ‚è [0.00]_Region Orders (2)" xfId="563"/>
    <cellStyle name="Œ…‹æØ‚è_Region Orders (2)" xfId="564"/>
    <cellStyle name="Output" xfId="565"/>
    <cellStyle name="Output Amounts" xfId="566"/>
    <cellStyle name="Percent [0.00%]" xfId="567"/>
    <cellStyle name="Percent [0]" xfId="568"/>
    <cellStyle name="标题 6" xfId="569"/>
    <cellStyle name="Percent [00]" xfId="570"/>
    <cellStyle name="Percent [2]" xfId="571"/>
    <cellStyle name="强调 1" xfId="572"/>
    <cellStyle name="PrePop Currency (0)" xfId="573"/>
    <cellStyle name="PrePop Units (2)" xfId="574"/>
    <cellStyle name="PSDate" xfId="575"/>
    <cellStyle name="PSDec" xfId="576"/>
    <cellStyle name="PSHeading" xfId="577"/>
    <cellStyle name="PSInt" xfId="578"/>
    <cellStyle name="PSSpacer" xfId="579"/>
    <cellStyle name="通貨 [0.00]_１１月価格表" xfId="580"/>
    <cellStyle name="revised" xfId="581"/>
    <cellStyle name="RevList" xfId="582"/>
    <cellStyle name="RevList 2" xfId="583"/>
    <cellStyle name="差_2008年县级公安保障标准落实奖励经费分配测算" xfId="584"/>
    <cellStyle name="RowLevel_0" xfId="585"/>
    <cellStyle name="section" xfId="586"/>
    <cellStyle name="Sheet Head" xfId="587"/>
    <cellStyle name="SOR" xfId="588"/>
    <cellStyle name="好_Book1_项目支出明细表科室第二稿(汇报郭局长修改后）" xfId="589"/>
    <cellStyle name="sstot" xfId="590"/>
    <cellStyle name="Standard_AREAS" xfId="591"/>
    <cellStyle name="常规 23" xfId="592"/>
    <cellStyle name="常规 18" xfId="593"/>
    <cellStyle name="style" xfId="594"/>
    <cellStyle name="style1" xfId="595"/>
    <cellStyle name="subhead" xfId="596"/>
    <cellStyle name="Subtotal" xfId="597"/>
    <cellStyle name="好_检验表" xfId="598"/>
    <cellStyle name="差_Book1_社保口项目支出明细表科室第二稿(汇报郭局长修改后）" xfId="599"/>
    <cellStyle name="t" xfId="600"/>
    <cellStyle name="t]_x000d_&#10;color schemes=默认 Windows_x000d_&#10;_x000d_&#10;[color schemes]_x000d_&#10;Arizona=804000,FFFFFF,FFFFFF,0,FFFFFF,0,808040,C0C0C0,FFFFF" xfId="601"/>
    <cellStyle name="昗弨_FWBS1100" xfId="602"/>
    <cellStyle name="t_2013年部门预算车辆情况统计表" xfId="603"/>
    <cellStyle name="t_Book1" xfId="604"/>
    <cellStyle name="t_HVAC Equipment (3)" xfId="605"/>
    <cellStyle name="t_HVAC Equipment (3)_2013年部门预算车辆情况统计表" xfId="606"/>
    <cellStyle name="t_HVAC Equipment (3)_公务费分类分档定额标准" xfId="607"/>
    <cellStyle name="t_HVAC Equipment (3)_社保口项目支出明细表科室第二稿(汇报郭局长修改后）" xfId="608"/>
    <cellStyle name="t_HVAC Equipment (3)_项目支出明细表科室第二稿(汇报郭局长修改后）" xfId="609"/>
    <cellStyle name="t_公务费分类分档定额标准" xfId="610"/>
    <cellStyle name="t_社保口项目支出明细表科室第二稿(汇报郭局长修改后）" xfId="611"/>
    <cellStyle name="t_项目支出明细表科室第二稿(汇报郭局长修改后）" xfId="612"/>
    <cellStyle name="Text Indent A" xfId="613"/>
    <cellStyle name="差_05玉溪" xfId="614"/>
    <cellStyle name="Text Indent B" xfId="615"/>
    <cellStyle name="Text Indent C" xfId="616"/>
    <cellStyle name="Thousands" xfId="617"/>
    <cellStyle name="常规 3 3 4" xfId="618"/>
    <cellStyle name="Title" xfId="619"/>
    <cellStyle name="Total" xfId="620"/>
    <cellStyle name="Unprotect" xfId="621"/>
    <cellStyle name="Warning Text" xfId="622"/>
    <cellStyle name="パーセント_laroux" xfId="623"/>
    <cellStyle name="百分比 2" xfId="624"/>
    <cellStyle name="百分比 2 2" xfId="625"/>
    <cellStyle name="百分比 2 2 2" xfId="626"/>
    <cellStyle name="百分比 2 3" xfId="627"/>
    <cellStyle name="百分比 2 3 2" xfId="628"/>
    <cellStyle name="百分比 2 4" xfId="629"/>
    <cellStyle name="百分比 2 4 2" xfId="630"/>
    <cellStyle name="百分比 2 5" xfId="631"/>
    <cellStyle name="百分比 2 5 2" xfId="632"/>
    <cellStyle name="常规 20 2" xfId="633"/>
    <cellStyle name="常规 15 2" xfId="634"/>
    <cellStyle name="百分比 2 6" xfId="635"/>
    <cellStyle name="百分比 3" xfId="636"/>
    <cellStyle name="百分比 3 2" xfId="637"/>
    <cellStyle name="百分比 4" xfId="638"/>
    <cellStyle name="百分比 4 2" xfId="639"/>
    <cellStyle name="百分比 4_Book1" xfId="640"/>
    <cellStyle name="百分比 5" xfId="641"/>
    <cellStyle name="百分比 5 2" xfId="642"/>
    <cellStyle name="桁区切り_１１月価格表" xfId="643"/>
    <cellStyle name="百分比 6" xfId="644"/>
    <cellStyle name="百分比 6 2" xfId="645"/>
    <cellStyle name="百分比 7" xfId="646"/>
    <cellStyle name="捠壿_Region Orders (2)" xfId="647"/>
    <cellStyle name="编号" xfId="648"/>
    <cellStyle name="标Ƙ" xfId="649"/>
    <cellStyle name="标题 1 2" xfId="650"/>
    <cellStyle name="标题 1 3" xfId="651"/>
    <cellStyle name="标题 2 3" xfId="652"/>
    <cellStyle name="标题 3 2" xfId="653"/>
    <cellStyle name="标题 3 3" xfId="654"/>
    <cellStyle name="千位分隔 3" xfId="655"/>
    <cellStyle name="标题 4 2" xfId="656"/>
    <cellStyle name="千位分隔 4" xfId="657"/>
    <cellStyle name="标题 4 3" xfId="658"/>
    <cellStyle name="好_第一部分：综合全" xfId="659"/>
    <cellStyle name="标题 5" xfId="660"/>
    <cellStyle name="好_00省级(打印)" xfId="661"/>
    <cellStyle name="标题1" xfId="662"/>
    <cellStyle name="表标题" xfId="663"/>
    <cellStyle name="部门" xfId="664"/>
    <cellStyle name="差 2" xfId="665"/>
    <cellStyle name="差_~4190974" xfId="666"/>
    <cellStyle name="差_~5676413" xfId="667"/>
    <cellStyle name="差_00省级(打印)" xfId="668"/>
    <cellStyle name="差_00省级(定稿)" xfId="669"/>
    <cellStyle name="差_03昭通" xfId="670"/>
    <cellStyle name="差_0502通海县" xfId="671"/>
    <cellStyle name="差_1003牟定县" xfId="672"/>
    <cellStyle name="差_1110洱源县" xfId="673"/>
    <cellStyle name="差_11大理" xfId="674"/>
    <cellStyle name="差_2、土地面积、人口、粮食产量基本情况" xfId="675"/>
    <cellStyle name="差_2006年分析表" xfId="676"/>
    <cellStyle name="差_2006年全省财力计算表（中央、决算）" xfId="677"/>
    <cellStyle name="差_2006年在职人员情况" xfId="678"/>
    <cellStyle name="差_2007年可用财力" xfId="679"/>
    <cellStyle name="差_2007年人员分部门统计表" xfId="680"/>
    <cellStyle name="差_教师绩效工资测算表（离退休按各地上报数测算）2009年1月1日" xfId="681"/>
    <cellStyle name="差_2007年政法部门业务指标" xfId="682"/>
    <cellStyle name="差_2009年一般性转移支付标准工资" xfId="683"/>
    <cellStyle name="常规 2 5_Book1" xfId="684"/>
    <cellStyle name="差_2009年一般性转移支付标准工资_~4190974" xfId="685"/>
    <cellStyle name="常规 2 6 2" xfId="686"/>
    <cellStyle name="差_2009年一般性转移支付标准工资_地方配套按人均增幅控制8.30xl" xfId="687"/>
    <cellStyle name="差_2009年一般性转移支付标准工资_地方配套按人均增幅控制8.30一般预算平均增幅、人均可用财力平均增幅两次控制、社会治安系数调整、案件数调整xl" xfId="688"/>
    <cellStyle name="差_2009年一般性转移支付标准工资_地方配套按人均增幅控制8.31（调整结案率后）xl" xfId="689"/>
    <cellStyle name="差_2009年一般性转移支付标准工资_奖励补助测算5.22测试" xfId="690"/>
    <cellStyle name="差_2009年一般性转移支付标准工资_奖励补助测算5.23新" xfId="691"/>
    <cellStyle name="差_2009年一般性转移支付标准工资_奖励补助测算5.24冯铸" xfId="692"/>
    <cellStyle name="差_2009年一般性转移支付标准工资_奖励补助测算7.23" xfId="693"/>
    <cellStyle name="差_2009年一般性转移支付标准工资_奖励补助测算7.25" xfId="694"/>
    <cellStyle name="差_530623_2006年县级财政报表附表" xfId="695"/>
    <cellStyle name="差_530629_2006年县级财政报表附表" xfId="696"/>
    <cellStyle name="差_5334_2006年迪庆县级财政报表附表" xfId="697"/>
    <cellStyle name="好_地方配套按人均增幅控制8.31（调整结案率后）xl" xfId="698"/>
    <cellStyle name="差_Book1" xfId="699"/>
    <cellStyle name="差_Book1_1" xfId="700"/>
    <cellStyle name="差_Book1_1_Book1" xfId="701"/>
    <cellStyle name="差_Book1_1_公务费分类分档定额标准" xfId="702"/>
    <cellStyle name="差_Book1_1_社保口项目支出明细表科室第二稿(汇报郭局长修改后）" xfId="703"/>
    <cellStyle name="差_Book1_1_项目支出明细表科室第二稿(汇报郭局长修改后）" xfId="704"/>
    <cellStyle name="好_2009年一般性转移支付标准工资_不用软件计算9.1不考虑经费管理评价xl" xfId="705"/>
    <cellStyle name="差_Book1_项目支出明细表科室第二稿(汇报郭局长修改后）" xfId="706"/>
    <cellStyle name="差_Book1_2" xfId="707"/>
    <cellStyle name="㼿㼿㼿㼿?" xfId="708"/>
    <cellStyle name="差_Book1_2013年部门预算车辆情况统计表" xfId="709"/>
    <cellStyle name="差_Book1_3" xfId="710"/>
    <cellStyle name="差_Book1_4" xfId="711"/>
    <cellStyle name="差_Book1_5" xfId="712"/>
    <cellStyle name="差_Book1_Book1" xfId="713"/>
    <cellStyle name="差_Book1_表1" xfId="714"/>
    <cellStyle name="差_Book1_表2" xfId="715"/>
    <cellStyle name="差_Book1_公务费分类分档定额标准" xfId="716"/>
    <cellStyle name="差_M01-2(州市补助收入)" xfId="717"/>
    <cellStyle name="差_M03" xfId="718"/>
    <cellStyle name="差_Sheet1" xfId="719"/>
    <cellStyle name="差_表1" xfId="720"/>
    <cellStyle name="差_表2" xfId="721"/>
    <cellStyle name="差_不用软件计算9.1不考虑经费管理评价xl" xfId="722"/>
    <cellStyle name="差_财政供养人员" xfId="723"/>
    <cellStyle name="常规 2 12" xfId="724"/>
    <cellStyle name="差_财政支出对上级的依赖程度" xfId="725"/>
    <cellStyle name="差_城建部门" xfId="726"/>
    <cellStyle name="差_地方配套按人均增幅控制8.30xl" xfId="727"/>
    <cellStyle name="差_地方配套按人均增幅控制8.30一般预算平均增幅、人均可用财力平均增幅两次控制、社会治安系数调整、案件数调整xl" xfId="728"/>
    <cellStyle name="差_地方配套按人均增幅控制8.31（调整结案率后）xl" xfId="729"/>
    <cellStyle name="差_第五部分(才淼、饶永宏）" xfId="730"/>
    <cellStyle name="差_第一部分：综合全" xfId="731"/>
    <cellStyle name="差_副本73283696546880457822010-04-29" xfId="732"/>
    <cellStyle name="差_副本73283696546880457822010-04-29 2" xfId="733"/>
    <cellStyle name="差_高中教师人数（教育厅1.6日提供）" xfId="734"/>
    <cellStyle name="差_汇总" xfId="735"/>
    <cellStyle name="差_汇总-县级财政报表附表" xfId="736"/>
    <cellStyle name="差_基础数据分析" xfId="737"/>
    <cellStyle name="差_检验表" xfId="738"/>
    <cellStyle name="差_检验表（调整后）" xfId="739"/>
    <cellStyle name="差_奖励补助测算5.22测试" xfId="740"/>
    <cellStyle name="日期" xfId="741"/>
    <cellStyle name="差_奖励补助测算5.23新" xfId="742"/>
    <cellStyle name="差_奖励补助测算5.24冯铸" xfId="743"/>
    <cellStyle name="差_奖励补助测算7.23" xfId="744"/>
    <cellStyle name="差_奖励补助测算7.25" xfId="745"/>
    <cellStyle name="差_奖励补助测算7.25 (version 1) (version 1)" xfId="746"/>
    <cellStyle name="差_教育厅提供义务教育及高中教师人数（2009年1月6日）" xfId="747"/>
    <cellStyle name="差_历年教师人数" xfId="748"/>
    <cellStyle name="差_丽江汇总" xfId="749"/>
    <cellStyle name="差_三季度－表二" xfId="750"/>
    <cellStyle name="差_卫生部门" xfId="751"/>
    <cellStyle name="差_文体广播部门" xfId="752"/>
    <cellStyle name="差_下半年禁毒办案经费分配2544.3万元" xfId="753"/>
    <cellStyle name="差_下半年禁吸戒毒经费1000万元" xfId="754"/>
    <cellStyle name="差_县级公安机关公用经费标准奖励测算方案（定稿）" xfId="755"/>
    <cellStyle name="差_县级基础数据" xfId="756"/>
    <cellStyle name="差_修改—3.25日市政府常务会定—2015年市级部门预算表(4.17)" xfId="757"/>
    <cellStyle name="差_义务教育阶段教职工人数（教育厅提供最终）" xfId="758"/>
    <cellStyle name="差_云南省2008年中小学教师人数统计表" xfId="759"/>
    <cellStyle name="差_云南省2008年中小学教职工情况（教育厅提供20090101加工整理）" xfId="760"/>
    <cellStyle name="差_云南省2008年转移支付测算——州市本级考核部分及政策性测算" xfId="761"/>
    <cellStyle name="差_指标四" xfId="762"/>
    <cellStyle name="好_奖励补助测算5.23新" xfId="763"/>
    <cellStyle name="差_指标五" xfId="764"/>
    <cellStyle name="好_M01-2(州市补助收入)" xfId="765"/>
    <cellStyle name="常规 10 2" xfId="766"/>
    <cellStyle name="표준_(업무)평가단" xfId="767"/>
    <cellStyle name="常规 11" xfId="768"/>
    <cellStyle name="常规 11 2" xfId="769"/>
    <cellStyle name="常规 11 2 2" xfId="770"/>
    <cellStyle name="常规 11 2_修改—3.25日市政府常务会定—2015年市级部门预算表(4.17)" xfId="771"/>
    <cellStyle name="常规 13" xfId="772"/>
    <cellStyle name="常规 13 2" xfId="773"/>
    <cellStyle name="常规 13_修改—3.25日市政府常务会定—2015年市级部门预算表(4.17)" xfId="774"/>
    <cellStyle name="常规 14" xfId="775"/>
    <cellStyle name="常规 14 2" xfId="776"/>
    <cellStyle name="常规 14_修改—3.25日市政府常务会定—2015年市级部门预算表(4.17)" xfId="777"/>
    <cellStyle name="常规 20" xfId="778"/>
    <cellStyle name="常规 15" xfId="779"/>
    <cellStyle name="常规 21" xfId="780"/>
    <cellStyle name="常规 16" xfId="781"/>
    <cellStyle name="常规 16 2" xfId="782"/>
    <cellStyle name="常规 16 2 2" xfId="783"/>
    <cellStyle name="常规 22" xfId="784"/>
    <cellStyle name="常规 17" xfId="785"/>
    <cellStyle name="常规 17 2" xfId="786"/>
    <cellStyle name="常规 19" xfId="787"/>
    <cellStyle name="常规 2" xfId="788"/>
    <cellStyle name="强调文字颜色 3 3" xfId="789"/>
    <cellStyle name="常规 2 10" xfId="790"/>
    <cellStyle name="常规 2 11" xfId="791"/>
    <cellStyle name="常规 2 13" xfId="792"/>
    <cellStyle name="常规 2 2" xfId="793"/>
    <cellStyle name="常规 2 2 2" xfId="794"/>
    <cellStyle name="常规 2 3" xfId="795"/>
    <cellStyle name="常规 2 3 2" xfId="796"/>
    <cellStyle name="常规 2 3 3" xfId="797"/>
    <cellStyle name="常规 2 3_Book1" xfId="798"/>
    <cellStyle name="常规 2 4 2" xfId="799"/>
    <cellStyle name="常规 2 4 3" xfId="800"/>
    <cellStyle name="常规 2 4_Book1" xfId="801"/>
    <cellStyle name="常规 2 5" xfId="802"/>
    <cellStyle name="常规 2 5 2" xfId="803"/>
    <cellStyle name="常规 2 5 3" xfId="804"/>
    <cellStyle name="常规 2 6" xfId="805"/>
    <cellStyle name="常规 2 7" xfId="806"/>
    <cellStyle name="输入 2" xfId="807"/>
    <cellStyle name="常规 2 8" xfId="808"/>
    <cellStyle name="常规 2 8 2" xfId="809"/>
    <cellStyle name="输入 3" xfId="810"/>
    <cellStyle name="常规 2 9" xfId="811"/>
    <cellStyle name="常规 2_2011年战略性业务激励费用挂价表（0301）" xfId="812"/>
    <cellStyle name="常规 20 2 2" xfId="813"/>
    <cellStyle name="常规 23 2" xfId="814"/>
    <cellStyle name="常规 3" xfId="815"/>
    <cellStyle name="常规 3 10" xfId="816"/>
    <cellStyle name="常规 3 11" xfId="817"/>
    <cellStyle name="常规 3 13" xfId="818"/>
    <cellStyle name="常规 3 2" xfId="819"/>
    <cellStyle name="常规 3 2 2" xfId="820"/>
    <cellStyle name="常规 3 2 2 2" xfId="821"/>
    <cellStyle name="常规 3 2 4" xfId="822"/>
    <cellStyle name="常规 3 2_修改—3.25日市政府常务会定—2015年市级部门预算表(4.17)" xfId="823"/>
    <cellStyle name="常规 3 3" xfId="824"/>
    <cellStyle name="常规 3 3 2" xfId="825"/>
    <cellStyle name="好_文体广播部门" xfId="826"/>
    <cellStyle name="常规 3 3 2 2" xfId="827"/>
    <cellStyle name="常规 3 3 3" xfId="828"/>
    <cellStyle name="常规 3 4 2" xfId="829"/>
    <cellStyle name="常规 3 5" xfId="830"/>
    <cellStyle name="常规 3 7" xfId="831"/>
    <cellStyle name="常规 3 8" xfId="832"/>
    <cellStyle name="常规 3 9" xfId="833"/>
    <cellStyle name="常规 3_2013年部门预算车辆情况统计表" xfId="834"/>
    <cellStyle name="常规 33" xfId="835"/>
    <cellStyle name="常规 35" xfId="836"/>
    <cellStyle name="常规 35 2" xfId="837"/>
    <cellStyle name="常规 4" xfId="838"/>
    <cellStyle name="常规 4 2" xfId="839"/>
    <cellStyle name="常规 4 2 2" xfId="840"/>
    <cellStyle name="常规 4 2_经济资本报表2010" xfId="841"/>
    <cellStyle name="常规 4 3" xfId="842"/>
    <cellStyle name="常规 4_2010年预算申报表(2010-02)" xfId="843"/>
    <cellStyle name="常规 5 2" xfId="844"/>
    <cellStyle name="常规 5_2013年部门预算车辆情况统计表" xfId="845"/>
    <cellStyle name="常规 6" xfId="846"/>
    <cellStyle name="常规 6 2" xfId="847"/>
    <cellStyle name="常规 6_Book1" xfId="848"/>
    <cellStyle name="常规 7" xfId="849"/>
    <cellStyle name="常规 7 2" xfId="850"/>
    <cellStyle name="常规 7 2 2" xfId="851"/>
    <cellStyle name="常规 7 2 2 2" xfId="852"/>
    <cellStyle name="常规 7 2_修改—3.25日市政府常务会定—2015年市级部门预算表(4.17)" xfId="853"/>
    <cellStyle name="常规 7_Book1" xfId="854"/>
    <cellStyle name="常规 8" xfId="855"/>
    <cellStyle name="常规 8 2" xfId="856"/>
    <cellStyle name="常规 8 2 2" xfId="857"/>
    <cellStyle name="常规 8_经济资本报表2010" xfId="858"/>
    <cellStyle name="常规 9" xfId="859"/>
    <cellStyle name="超级链接" xfId="860"/>
    <cellStyle name="超链接 2" xfId="861"/>
    <cellStyle name="分级显示列_1_Book1" xfId="862"/>
    <cellStyle name="公司标准表" xfId="863"/>
    <cellStyle name="公司标准表 2" xfId="864"/>
    <cellStyle name="好 3" xfId="865"/>
    <cellStyle name="好_~4190974" xfId="866"/>
    <cellStyle name="好_高中教师人数（教育厅1.6日提供）" xfId="867"/>
    <cellStyle name="好_~5676413" xfId="868"/>
    <cellStyle name="好_00省级(定稿)" xfId="869"/>
    <cellStyle name="好_03昭通" xfId="870"/>
    <cellStyle name="好_0502通海县" xfId="871"/>
    <cellStyle name="好_05玉溪" xfId="872"/>
    <cellStyle name="好_0605石屏县" xfId="873"/>
    <cellStyle name="好_1003牟定县" xfId="874"/>
    <cellStyle name="好_11大理" xfId="875"/>
    <cellStyle name="好_2、土地面积、人口、粮食产量基本情况" xfId="876"/>
    <cellStyle name="好_2006年基础数据" xfId="877"/>
    <cellStyle name="好_2006年全省财力计算表（中央、决算）" xfId="878"/>
    <cellStyle name="好_2006年水利统计指标统计表" xfId="879"/>
    <cellStyle name="好_2006年在职人员情况" xfId="880"/>
    <cellStyle name="好_2007年检察院案件数" xfId="881"/>
    <cellStyle name="好_2007年可用财力" xfId="882"/>
    <cellStyle name="好_2007年人员分部门统计表" xfId="883"/>
    <cellStyle name="好_2007年政法部门业务指标" xfId="884"/>
    <cellStyle name="好_2008年县级公安保障标准落实奖励经费分配测算" xfId="885"/>
    <cellStyle name="好_2008云南省分县市中小学教职工统计表（教育厅提供）" xfId="886"/>
    <cellStyle name="好_2009年一般性转移支付标准工资" xfId="887"/>
    <cellStyle name="好_2009年一般性转移支付标准工资_~5676413" xfId="888"/>
    <cellStyle name="好_2009年一般性转移支付标准工资_地方配套按人均增幅控制8.30xl" xfId="889"/>
    <cellStyle name="好_2009年一般性转移支付标准工资_地方配套按人均增幅控制8.30一般预算平均增幅、人均可用财力平均增幅两次控制、社会治安系数调整、案件数调整xl" xfId="890"/>
    <cellStyle name="好_2009年一般性转移支付标准工资_地方配套按人均增幅控制8.31（调整结案率后）xl" xfId="891"/>
    <cellStyle name="好_2009年一般性转移支付标准工资_奖励补助测算5.22测试" xfId="892"/>
    <cellStyle name="好_2009年一般性转移支付标准工资_奖励补助测算5.23新" xfId="893"/>
    <cellStyle name="好_2009年一般性转移支付标准工资_奖励补助测算5.24冯铸" xfId="894"/>
    <cellStyle name="好_2009年一般性转移支付标准工资_奖励补助测算7.23" xfId="895"/>
    <cellStyle name="好_2009年一般性转移支付标准工资_奖励补助测算7.25" xfId="896"/>
    <cellStyle name="好_2009年一般性转移支付标准工资_奖励补助测算7.25 (version 1) (version 1)" xfId="897"/>
    <cellStyle name="好_530623_2006年县级财政报表附表" xfId="898"/>
    <cellStyle name="好_530629_2006年县级财政报表附表" xfId="899"/>
    <cellStyle name="好_5334_2006年迪庆县级财政报表附表" xfId="900"/>
    <cellStyle name="好_Book1" xfId="901"/>
    <cellStyle name="好_Book1_1" xfId="902"/>
    <cellStyle name="好_Book1_1_2013年部门预算车辆情况统计表" xfId="903"/>
    <cellStyle name="好_Book1_1_Book1" xfId="904"/>
    <cellStyle name="好_Book1_1_社保口项目支出明细表科室第二稿(汇报郭局长修改后）" xfId="905"/>
    <cellStyle name="好_Book1_1_项目支出明细表科室第二稿(汇报郭局长修改后）" xfId="906"/>
    <cellStyle name="好_Book1_2" xfId="907"/>
    <cellStyle name="好_Book1_2013年部门预算车辆情况统计表" xfId="908"/>
    <cellStyle name="好_Book1_3" xfId="909"/>
    <cellStyle name="好_Book1_4" xfId="910"/>
    <cellStyle name="好_Book1_5" xfId="911"/>
    <cellStyle name="好_Book1_Book1" xfId="912"/>
    <cellStyle name="好_Book1_Book1_1" xfId="913"/>
    <cellStyle name="好_Book1_Book1_2" xfId="914"/>
    <cellStyle name="好_Book1_表1" xfId="915"/>
    <cellStyle name="好_云南省2008年中小学教职工情况（教育厅提供20090101加工整理）" xfId="916"/>
    <cellStyle name="好_Book1_表2" xfId="917"/>
    <cellStyle name="好_Book1_公务费分类分档定额标准" xfId="918"/>
    <cellStyle name="好_Book1_社保口项目支出明细表科室第二稿(汇报郭局长修改后）" xfId="919"/>
    <cellStyle name="强调文字颜色 6 2" xfId="920"/>
    <cellStyle name="好_Book2" xfId="921"/>
    <cellStyle name="好_M03" xfId="922"/>
    <cellStyle name="好_Sheet1" xfId="923"/>
    <cellStyle name="好_表1" xfId="924"/>
    <cellStyle name="好_不用软件计算9.1不考虑经费管理评价xl" xfId="925"/>
    <cellStyle name="好_财政供养人员" xfId="926"/>
    <cellStyle name="好_财政支出对上级的依赖程度" xfId="927"/>
    <cellStyle name="好_城建部门" xfId="928"/>
    <cellStyle name="好_地方配套按人均增幅控制8.30xl" xfId="929"/>
    <cellStyle name="好_地方配套按人均增幅控制8.30一般预算平均增幅、人均可用财力平均增幅两次控制、社会治安系数调整、案件数调整xl" xfId="930"/>
    <cellStyle name="好_第五部分(才淼、饶永宏）" xfId="931"/>
    <cellStyle name="好_副本73283696546880457822010-04-29" xfId="932"/>
    <cellStyle name="好_副本73283696546880457822010-04-29 2" xfId="933"/>
    <cellStyle name="好_汇总" xfId="934"/>
    <cellStyle name="好_汇总-县级财政报表附表" xfId="935"/>
    <cellStyle name="好_基础数据分析" xfId="936"/>
    <cellStyle name="好_检验表（调整后）" xfId="937"/>
    <cellStyle name="好_奖励补助测算5.22测试" xfId="938"/>
    <cellStyle name="㼿" xfId="939"/>
    <cellStyle name="好_奖励补助测算5.24冯铸" xfId="940"/>
    <cellStyle name="好_奖励补助测算7.23" xfId="941"/>
    <cellStyle name="好_奖励补助测算7.25" xfId="942"/>
    <cellStyle name="好_教师绩效工资测算表（离退休按各地上报数测算）2009年1月1日" xfId="943"/>
    <cellStyle name="好_教育厅提供义务教育及高中教师人数（2009年1月6日）" xfId="944"/>
    <cellStyle name="好_历年教师人数" xfId="945"/>
    <cellStyle name="好_丽江汇总" xfId="946"/>
    <cellStyle name="好_三季度－表二" xfId="947"/>
    <cellStyle name="好_卫生部门" xfId="948"/>
    <cellStyle name="好_下半年禁吸戒毒经费1000万元" xfId="949"/>
    <cellStyle name="好_县级公安机关公用经费标准奖励测算方案（定稿）" xfId="950"/>
    <cellStyle name="好_县级基础数据" xfId="951"/>
    <cellStyle name="_PLDT" xfId="952"/>
    <cellStyle name="好_修改—3.25日市政府常务会定—2015年市级部门预算表(4.17)" xfId="953"/>
    <cellStyle name="好_义务教育阶段教职工人数（教育厅提供最终）" xfId="954"/>
    <cellStyle name="好_云南农村义务教育统计表" xfId="955"/>
    <cellStyle name="好_云南省2008年中小学教师人数统计表" xfId="956"/>
    <cellStyle name="好_云南省2008年转移支付测算——州市本级考核部分及政策性测算" xfId="957"/>
    <cellStyle name="好_指标四" xfId="958"/>
    <cellStyle name="桁区切り [0.00]_１１月価格表" xfId="959"/>
    <cellStyle name="后继超级链接" xfId="960"/>
    <cellStyle name="后继超链接" xfId="961"/>
    <cellStyle name="汇总 2" xfId="962"/>
    <cellStyle name="汇总 3" xfId="963"/>
    <cellStyle name="检查单元格 2" xfId="964"/>
    <cellStyle name="检查单元格 3" xfId="965"/>
    <cellStyle name="解释性文本 2" xfId="966"/>
    <cellStyle name="解释性文本 3" xfId="967"/>
    <cellStyle name="借出原因" xfId="968"/>
    <cellStyle name="链接单元格 2" xfId="969"/>
    <cellStyle name="链接单元格 3" xfId="970"/>
    <cellStyle name="콤마 [0]_1.24분기 평가표 " xfId="971"/>
    <cellStyle name="콤마_1.24분기 평가표 " xfId="972"/>
    <cellStyle name="통화 [0]_1.24분기 평가표 " xfId="973"/>
    <cellStyle name="통화_1.24분기 평가표 " xfId="974"/>
    <cellStyle name="霓付 [0]_ +Foil &amp; -FOIL &amp; PAPER" xfId="975"/>
    <cellStyle name="霓付_ +Foil &amp; -FOIL &amp; PAPER" xfId="976"/>
    <cellStyle name="烹拳 [0]_ +Foil &amp; -FOIL &amp; PAPER" xfId="977"/>
    <cellStyle name="烹拳_ +Foil &amp; -FOIL &amp; PAPER" xfId="978"/>
    <cellStyle name="砯刽_PLDT" xfId="979"/>
    <cellStyle name="普通_ 白土" xfId="980"/>
    <cellStyle name="千分位[0]_ 白土" xfId="981"/>
    <cellStyle name="千分位_ 白土" xfId="982"/>
    <cellStyle name="千位[0]_ 方正PC" xfId="983"/>
    <cellStyle name="千位分隔 2" xfId="984"/>
    <cellStyle name="千位分隔 2 2" xfId="985"/>
    <cellStyle name="千位分隔 2 3" xfId="986"/>
    <cellStyle name="千位分隔 3 2" xfId="987"/>
    <cellStyle name="千位分隔 5" xfId="988"/>
    <cellStyle name="千位分隔[0] 2" xfId="989"/>
    <cellStyle name="钎霖_4岿角利" xfId="990"/>
    <cellStyle name="む|靇Revenuenuesy L" xfId="991"/>
    <cellStyle name="强调 2" xfId="992"/>
    <cellStyle name="强调文字颜色 1 2" xfId="993"/>
    <cellStyle name="强调文字颜色 1 3" xfId="994"/>
    <cellStyle name="强调文字颜色 2 2" xfId="995"/>
    <cellStyle name="强调文字颜色 2 3" xfId="996"/>
    <cellStyle name="强调文字颜色 5 2" xfId="997"/>
    <cellStyle name="强调文字颜色 5 3" xfId="998"/>
    <cellStyle name="强调文字颜色 6 3" xfId="999"/>
    <cellStyle name="商品名称" xfId="1000"/>
    <cellStyle name="适中 2" xfId="1001"/>
    <cellStyle name="输出 3" xfId="1002"/>
    <cellStyle name="数量" xfId="1003"/>
    <cellStyle name="数字" xfId="1004"/>
    <cellStyle name="通貨_１１月価格表" xfId="1005"/>
    <cellStyle name="未定义" xfId="1006"/>
    <cellStyle name="无" xfId="1007"/>
    <cellStyle name="小数" xfId="1008"/>
    <cellStyle name="样式 1 2" xfId="1009"/>
    <cellStyle name="样式 1_2008年中间业务计划（汇总）" xfId="1010"/>
    <cellStyle name="一般_EXPENSE" xfId="1011"/>
    <cellStyle name="寘嬫愗傝 [0.00]_Region Orders (2)" xfId="1012"/>
    <cellStyle name="寘嬫愗傝_Region Orders (2)" xfId="1013"/>
    <cellStyle name="注释 2" xfId="1014"/>
    <cellStyle name="资产" xfId="1015"/>
    <cellStyle name="_Total (2)" xfId="1016"/>
    <cellStyle name="だ[0]_PLDT" xfId="1017"/>
    <cellStyle name="だ_PLDT" xfId="1018"/>
    <cellStyle name="だ[0]_Total (2)" xfId="1019"/>
    <cellStyle name="だ_Total (2)" xfId="1020"/>
    <cellStyle name="む|靃0]_Revenuesy Lr L" xfId="1021"/>
    <cellStyle name="㼿?" xfId="1022"/>
    <cellStyle name="㼿㼿" xfId="1023"/>
    <cellStyle name="㼿㼿_汇总表—2016年市级财政部门预算项目表1.17 (正式)" xfId="1024"/>
    <cellStyle name="㼿㼿㼿?" xfId="1025"/>
  </cellStyles>
  <tableStyles count="0" defaultTableStyle="TableStyleMedium9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23"/>
  <sheetViews>
    <sheetView showGridLines="0" showZeros="0" workbookViewId="0">
      <selection activeCell="E24" sqref="E24"/>
    </sheetView>
  </sheetViews>
  <sheetFormatPr defaultColWidth="9" defaultRowHeight="12.75" customHeight="1" outlineLevelCol="6"/>
  <cols>
    <col min="1" max="7" width="17.1428571428571" style="42" customWidth="1"/>
  </cols>
  <sheetData>
    <row r="2" ht="14.25" customHeight="1" spans="1:7">
      <c r="A2" s="147"/>
      <c r="B2"/>
      <c r="C2"/>
      <c r="D2"/>
      <c r="E2"/>
      <c r="F2"/>
      <c r="G2"/>
    </row>
    <row r="3" ht="18.75" customHeight="1" spans="1:7">
      <c r="A3" s="148" t="s">
        <v>0</v>
      </c>
      <c r="B3" s="148"/>
      <c r="C3" s="148"/>
      <c r="D3" s="148"/>
      <c r="E3" s="148"/>
      <c r="F3" s="148"/>
      <c r="G3" s="148"/>
    </row>
    <row r="4" ht="24" customHeight="1" spans="1:7">
      <c r="A4" s="148" t="s">
        <v>1</v>
      </c>
      <c r="B4" s="148"/>
      <c r="C4" s="148"/>
      <c r="D4" s="148"/>
      <c r="E4" s="148"/>
      <c r="F4" s="148"/>
      <c r="G4" s="148"/>
    </row>
    <row r="5" ht="14.25" customHeight="1" spans="1:7">
      <c r="A5" s="148"/>
      <c r="B5" s="148"/>
      <c r="C5" s="148"/>
      <c r="D5" s="148"/>
      <c r="E5" s="148"/>
      <c r="F5" s="148"/>
      <c r="G5" s="148"/>
    </row>
    <row r="6" ht="14.25" customHeight="1" spans="1:7">
      <c r="A6" s="148"/>
      <c r="B6" s="148"/>
      <c r="C6" s="148"/>
      <c r="D6" s="148"/>
      <c r="E6" s="148"/>
      <c r="F6" s="148"/>
      <c r="G6" s="148"/>
    </row>
    <row r="7" ht="14.25" customHeight="1" spans="1:7">
      <c r="A7" s="148"/>
      <c r="B7" s="148"/>
      <c r="C7" s="148"/>
      <c r="D7" s="148"/>
      <c r="E7" s="148"/>
      <c r="F7" s="148"/>
      <c r="G7" s="148"/>
    </row>
    <row r="8" ht="14.25" customHeight="1" spans="1:7">
      <c r="A8" s="148"/>
      <c r="B8" s="148"/>
      <c r="C8" s="148"/>
      <c r="D8" s="148"/>
      <c r="E8" s="148"/>
      <c r="F8" s="148"/>
      <c r="G8" s="148"/>
    </row>
    <row r="9" ht="33" customHeight="1" spans="1:7">
      <c r="A9" s="149" t="s">
        <v>2</v>
      </c>
      <c r="B9" s="149"/>
      <c r="C9" s="149"/>
      <c r="D9" s="149"/>
      <c r="E9" s="149"/>
      <c r="F9" s="149"/>
      <c r="G9" s="149"/>
    </row>
    <row r="10" ht="14.25" customHeight="1" spans="1:7">
      <c r="A10" s="148"/>
      <c r="B10" s="148"/>
      <c r="C10" s="148"/>
      <c r="D10" s="148"/>
      <c r="E10" s="148"/>
      <c r="F10" s="148"/>
      <c r="G10" s="148"/>
    </row>
    <row r="11" ht="14.25" customHeight="1" spans="1:7">
      <c r="A11" s="148"/>
      <c r="B11" s="148"/>
      <c r="C11" s="148"/>
      <c r="D11" s="148"/>
      <c r="E11" s="148"/>
      <c r="F11" s="148"/>
      <c r="G11" s="148"/>
    </row>
    <row r="12" ht="14.25" customHeight="1" spans="1:7">
      <c r="A12" s="148"/>
      <c r="B12" s="148"/>
      <c r="C12" s="148"/>
      <c r="D12" s="148"/>
      <c r="E12" s="148"/>
      <c r="F12" s="148"/>
      <c r="G12" s="148"/>
    </row>
    <row r="13" ht="14.25" customHeight="1" spans="1:7">
      <c r="A13" s="148"/>
      <c r="B13" s="148"/>
      <c r="C13" s="148"/>
      <c r="D13" s="148"/>
      <c r="E13" s="148"/>
      <c r="F13" s="148"/>
      <c r="G13" s="148"/>
    </row>
    <row r="14" ht="14.25" customHeight="1" spans="1:7">
      <c r="A14" s="148"/>
      <c r="B14" s="148"/>
      <c r="C14" s="148"/>
      <c r="D14" s="148"/>
      <c r="E14" s="148"/>
      <c r="F14" s="148"/>
      <c r="G14" s="148"/>
    </row>
    <row r="15" ht="14.25" customHeight="1" spans="1:7">
      <c r="A15" s="148"/>
      <c r="B15" s="148"/>
      <c r="C15" s="148"/>
      <c r="D15" s="148"/>
      <c r="E15" s="148"/>
      <c r="F15" s="148"/>
      <c r="G15" s="148"/>
    </row>
    <row r="16" ht="14.25" customHeight="1" spans="1:7">
      <c r="A16" s="148"/>
      <c r="B16" s="148"/>
      <c r="C16" s="148"/>
      <c r="D16" s="148"/>
      <c r="E16" s="148"/>
      <c r="F16" s="148"/>
      <c r="G16" s="148"/>
    </row>
    <row r="17" ht="14.25" customHeight="1" spans="1:7">
      <c r="A17" s="148"/>
      <c r="B17" s="148"/>
      <c r="C17" s="148"/>
      <c r="D17" s="148"/>
      <c r="E17" s="148"/>
      <c r="F17" s="148"/>
      <c r="G17" s="148"/>
    </row>
    <row r="18" ht="14.25" customHeight="1" spans="1:7">
      <c r="A18" s="148"/>
      <c r="B18" s="148"/>
      <c r="C18" s="148"/>
      <c r="D18" s="148"/>
      <c r="E18" s="148"/>
      <c r="F18" s="148"/>
      <c r="G18" s="148"/>
    </row>
    <row r="19" ht="14.25" customHeight="1" spans="1:7">
      <c r="A19" s="150" t="s">
        <v>3</v>
      </c>
      <c r="B19" s="148"/>
      <c r="C19" s="148"/>
      <c r="D19" s="148"/>
      <c r="E19" s="148"/>
      <c r="F19" s="148"/>
      <c r="G19" s="148"/>
    </row>
    <row r="20" ht="14.25" customHeight="1" spans="1:7">
      <c r="A20" s="148"/>
      <c r="B20" s="148"/>
      <c r="C20" s="148"/>
      <c r="D20" s="148"/>
      <c r="E20" s="148"/>
      <c r="F20" s="148"/>
      <c r="G20" s="148"/>
    </row>
    <row r="21" ht="14.25" customHeight="1" spans="1:7">
      <c r="A21" s="148"/>
      <c r="B21" s="148"/>
      <c r="C21" s="148"/>
      <c r="D21" s="148"/>
      <c r="E21" s="148"/>
      <c r="F21" s="148"/>
      <c r="G21" s="148"/>
    </row>
    <row r="22" ht="14.25" customHeight="1" spans="1:7">
      <c r="A22" s="148"/>
      <c r="B22" s="151" t="s">
        <v>4</v>
      </c>
      <c r="C22"/>
      <c r="D22" s="152" t="s">
        <v>5</v>
      </c>
      <c r="E22" s="148"/>
      <c r="F22" s="153" t="s">
        <v>6</v>
      </c>
      <c r="G22" s="154"/>
    </row>
    <row r="23" ht="15.75" customHeight="1" spans="1:7">
      <c r="A23"/>
      <c r="B23" s="155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showGridLines="0" showZeros="0" workbookViewId="0">
      <selection activeCell="B18" sqref="B18"/>
    </sheetView>
  </sheetViews>
  <sheetFormatPr defaultColWidth="9" defaultRowHeight="12.75" customHeight="1" outlineLevelRow="7" outlineLevelCol="6"/>
  <cols>
    <col min="1" max="1" width="14.2857142857143" style="42" customWidth="1"/>
    <col min="2" max="2" width="36.8571428571429" style="42" customWidth="1"/>
    <col min="3" max="3" width="20.2857142857143" style="42" customWidth="1"/>
    <col min="4" max="4" width="18.8571428571429" style="42" customWidth="1"/>
    <col min="5" max="5" width="17.2857142857143" style="42" customWidth="1"/>
    <col min="6" max="6" width="17.5714285714286" style="42" customWidth="1"/>
    <col min="7" max="7" width="17.1428571428571" style="42" customWidth="1"/>
    <col min="8" max="8" width="9.14285714285714" style="42"/>
  </cols>
  <sheetData>
    <row r="1" ht="24.75" customHeight="1" spans="1:2">
      <c r="A1" s="70" t="s">
        <v>178</v>
      </c>
      <c r="B1" s="70"/>
    </row>
    <row r="2" ht="24.75" customHeight="1" spans="1:7">
      <c r="A2" s="45" t="s">
        <v>179</v>
      </c>
      <c r="B2" s="45"/>
      <c r="C2" s="45"/>
      <c r="D2" s="45"/>
      <c r="E2" s="45"/>
      <c r="F2" s="45"/>
      <c r="G2" s="45"/>
    </row>
    <row r="3" ht="24.75" customHeight="1" spans="7:7">
      <c r="G3" s="46" t="s">
        <v>29</v>
      </c>
    </row>
    <row r="4" ht="24.75" customHeight="1" spans="1:7">
      <c r="A4" s="71" t="s">
        <v>126</v>
      </c>
      <c r="B4" s="71" t="s">
        <v>127</v>
      </c>
      <c r="C4" s="72" t="s">
        <v>180</v>
      </c>
      <c r="D4" s="72"/>
      <c r="E4" s="72"/>
      <c r="F4" s="72"/>
      <c r="G4" s="72"/>
    </row>
    <row r="5" ht="24.75" customHeight="1" spans="1:7">
      <c r="A5" s="71"/>
      <c r="B5" s="71"/>
      <c r="C5" s="72" t="s">
        <v>102</v>
      </c>
      <c r="D5" s="72" t="s">
        <v>181</v>
      </c>
      <c r="E5" s="72" t="s">
        <v>182</v>
      </c>
      <c r="F5" s="72" t="s">
        <v>183</v>
      </c>
      <c r="G5" s="73"/>
    </row>
    <row r="6" ht="24.75" customHeight="1" spans="1:7">
      <c r="A6" s="71"/>
      <c r="B6" s="71"/>
      <c r="C6" s="72"/>
      <c r="D6" s="72"/>
      <c r="E6" s="72"/>
      <c r="F6" s="72" t="s">
        <v>184</v>
      </c>
      <c r="G6" s="72" t="s">
        <v>185</v>
      </c>
    </row>
    <row r="7" ht="24.75" customHeight="1" spans="1:7">
      <c r="A7" s="71">
        <v>303002</v>
      </c>
      <c r="B7" s="71" t="s">
        <v>132</v>
      </c>
      <c r="C7" s="72">
        <v>600000</v>
      </c>
      <c r="D7" s="72"/>
      <c r="E7" s="72"/>
      <c r="F7" s="72"/>
      <c r="G7" s="72">
        <v>600000</v>
      </c>
    </row>
    <row r="8" ht="24.75" customHeight="1" spans="1:7">
      <c r="A8" s="74"/>
      <c r="B8" s="74"/>
      <c r="C8" s="65"/>
      <c r="D8" s="65"/>
      <c r="E8" s="65"/>
      <c r="F8" s="65"/>
      <c r="G8" s="65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view="pageBreakPreview" zoomScaleNormal="100" zoomScaleSheetLayoutView="100" workbookViewId="0">
      <selection activeCell="Q19" sqref="Q19"/>
    </sheetView>
  </sheetViews>
  <sheetFormatPr defaultColWidth="9" defaultRowHeight="12.75" customHeight="1" outlineLevelCol="5"/>
  <cols>
    <col min="1" max="1" width="6.57142857142857" style="42" customWidth="1"/>
    <col min="2" max="2" width="13.7142857142857" style="42" customWidth="1"/>
    <col min="3" max="3" width="33.8571428571429" style="42" customWidth="1"/>
    <col min="4" max="4" width="31.8571428571429" style="42" customWidth="1"/>
    <col min="5" max="6" width="6.85714285714286" style="42" customWidth="1"/>
  </cols>
  <sheetData>
    <row r="1" ht="18" customHeight="1" spans="1:3">
      <c r="A1" s="52" t="s">
        <v>186</v>
      </c>
      <c r="B1" s="53"/>
      <c r="C1" s="54"/>
    </row>
    <row r="2" ht="24.75" customHeight="1" spans="1:4">
      <c r="A2" s="45" t="s">
        <v>187</v>
      </c>
      <c r="B2" s="45"/>
      <c r="C2" s="45"/>
      <c r="D2" s="45"/>
    </row>
    <row r="3" ht="24.75" customHeight="1" spans="4:4">
      <c r="D3" s="46" t="s">
        <v>29</v>
      </c>
    </row>
    <row r="4" ht="24.75" customHeight="1" spans="1:4">
      <c r="A4" s="55" t="s">
        <v>188</v>
      </c>
      <c r="B4" s="56" t="s">
        <v>189</v>
      </c>
      <c r="C4" s="55" t="s">
        <v>190</v>
      </c>
      <c r="D4" s="55" t="s">
        <v>98</v>
      </c>
    </row>
    <row r="5" ht="24.75" customHeight="1" spans="1:4">
      <c r="A5" s="55" t="s">
        <v>100</v>
      </c>
      <c r="B5" s="55" t="s">
        <v>100</v>
      </c>
      <c r="C5" s="55" t="s">
        <v>100</v>
      </c>
      <c r="D5" s="55">
        <v>3</v>
      </c>
    </row>
    <row r="6" s="41" customFormat="1" ht="25.5" customHeight="1" spans="1:6">
      <c r="A6" s="57">
        <f>ROW()-6</f>
        <v>0</v>
      </c>
      <c r="B6" s="58"/>
      <c r="C6" s="59" t="s">
        <v>102</v>
      </c>
      <c r="D6" s="60">
        <v>489551</v>
      </c>
      <c r="E6" s="51"/>
      <c r="F6" s="51"/>
    </row>
    <row r="7" ht="25.5" customHeight="1" spans="1:4">
      <c r="A7" s="61">
        <v>1</v>
      </c>
      <c r="B7" s="58" t="s">
        <v>152</v>
      </c>
      <c r="C7" s="62" t="s">
        <v>191</v>
      </c>
      <c r="D7" s="60">
        <v>489551</v>
      </c>
    </row>
    <row r="8" ht="25.5" customHeight="1" spans="1:4">
      <c r="A8" s="61">
        <v>2</v>
      </c>
      <c r="B8" s="63" t="s">
        <v>154</v>
      </c>
      <c r="C8" s="63" t="s">
        <v>155</v>
      </c>
      <c r="D8" s="64">
        <v>136800</v>
      </c>
    </row>
    <row r="9" ht="25.5" customHeight="1" spans="1:4">
      <c r="A9" s="61">
        <v>3</v>
      </c>
      <c r="B9" s="63" t="s">
        <v>156</v>
      </c>
      <c r="C9" s="63" t="s">
        <v>157</v>
      </c>
      <c r="D9" s="64">
        <v>21600</v>
      </c>
    </row>
    <row r="10" ht="25.5" customHeight="1" spans="1:4">
      <c r="A10" s="61">
        <v>4</v>
      </c>
      <c r="B10" s="63" t="s">
        <v>158</v>
      </c>
      <c r="C10" s="63" t="s">
        <v>159</v>
      </c>
      <c r="D10" s="65">
        <v>10800</v>
      </c>
    </row>
    <row r="11" ht="25.5" customHeight="1" spans="1:4">
      <c r="A11" s="61">
        <v>5</v>
      </c>
      <c r="B11" s="63" t="s">
        <v>160</v>
      </c>
      <c r="C11" s="63" t="s">
        <v>161</v>
      </c>
      <c r="D11" s="65">
        <v>10800</v>
      </c>
    </row>
    <row r="12" ht="25.5" customHeight="1" spans="1:4">
      <c r="A12" s="61">
        <v>6</v>
      </c>
      <c r="B12" s="63" t="s">
        <v>162</v>
      </c>
      <c r="C12" s="63" t="s">
        <v>163</v>
      </c>
      <c r="D12" s="65">
        <v>14400</v>
      </c>
    </row>
    <row r="13" ht="25.5" customHeight="1" spans="1:4">
      <c r="A13" s="61">
        <v>7</v>
      </c>
      <c r="B13" s="63" t="s">
        <v>164</v>
      </c>
      <c r="C13" s="63" t="s">
        <v>165</v>
      </c>
      <c r="D13" s="66">
        <v>72000</v>
      </c>
    </row>
    <row r="14" ht="25.5" customHeight="1" spans="1:4">
      <c r="A14" s="61">
        <v>8</v>
      </c>
      <c r="B14" s="63" t="s">
        <v>166</v>
      </c>
      <c r="C14" s="63" t="s">
        <v>167</v>
      </c>
      <c r="D14" s="66">
        <v>75299</v>
      </c>
    </row>
    <row r="15" ht="25.5" customHeight="1" spans="1:4">
      <c r="A15" s="61">
        <v>9</v>
      </c>
      <c r="B15" s="63" t="s">
        <v>168</v>
      </c>
      <c r="C15" s="63" t="s">
        <v>169</v>
      </c>
      <c r="D15" s="66">
        <v>54252</v>
      </c>
    </row>
    <row r="16" ht="25.5" customHeight="1" spans="1:4">
      <c r="A16" s="61">
        <v>10</v>
      </c>
      <c r="B16" s="63" t="s">
        <v>170</v>
      </c>
      <c r="C16" s="67" t="s">
        <v>171</v>
      </c>
      <c r="D16" s="66">
        <v>36000</v>
      </c>
    </row>
    <row r="17" ht="25.5" customHeight="1" spans="1:4">
      <c r="A17" s="61">
        <v>11</v>
      </c>
      <c r="B17" s="63" t="s">
        <v>172</v>
      </c>
      <c r="C17" s="67" t="s">
        <v>173</v>
      </c>
      <c r="D17" s="66">
        <v>57600</v>
      </c>
    </row>
    <row r="18" ht="25.5" customHeight="1" spans="1:4">
      <c r="A18" s="61"/>
      <c r="B18" s="68"/>
      <c r="C18" s="63"/>
      <c r="D18" s="69"/>
    </row>
    <row r="19" ht="25.5" customHeight="1" spans="1:4">
      <c r="A19" s="61"/>
      <c r="B19" s="68"/>
      <c r="C19" s="63"/>
      <c r="D19" s="69"/>
    </row>
    <row r="20" ht="25.5" customHeight="1" spans="1:4">
      <c r="A20" s="61"/>
      <c r="B20" s="68"/>
      <c r="C20" s="63"/>
      <c r="D20" s="69"/>
    </row>
    <row r="21" ht="25.5" customHeight="1" spans="1:4">
      <c r="A21" s="61"/>
      <c r="B21" s="68"/>
      <c r="C21" s="63"/>
      <c r="D21" s="69"/>
    </row>
    <row r="22" ht="25.5" customHeight="1" spans="1:4">
      <c r="A22" s="61"/>
      <c r="B22" s="68"/>
      <c r="C22" s="63"/>
      <c r="D22" s="69"/>
    </row>
    <row r="23" ht="25.5" customHeight="1" spans="1:4">
      <c r="A23" s="61"/>
      <c r="B23" s="68"/>
      <c r="C23" s="63"/>
      <c r="D23" s="69"/>
    </row>
    <row r="28" customHeight="1" spans="1:6">
      <c r="A28"/>
      <c r="B28"/>
      <c r="C28"/>
      <c r="D28"/>
      <c r="E28"/>
      <c r="F28"/>
    </row>
    <row r="29" customHeight="1" spans="1:6">
      <c r="A29"/>
      <c r="B29"/>
      <c r="C29"/>
      <c r="D29"/>
      <c r="E29"/>
      <c r="F29"/>
    </row>
    <row r="30" customHeight="1" spans="1:6">
      <c r="A30"/>
      <c r="B30"/>
      <c r="C30"/>
      <c r="D30"/>
      <c r="E30"/>
      <c r="F30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H25" sqref="H25"/>
    </sheetView>
  </sheetViews>
  <sheetFormatPr defaultColWidth="9" defaultRowHeight="12.75" customHeight="1"/>
  <cols>
    <col min="1" max="1" width="19.4285714285714" style="42" customWidth="1"/>
    <col min="2" max="2" width="47.2857142857143" style="42" customWidth="1"/>
    <col min="3" max="3" width="33.5714285714286" style="42" customWidth="1"/>
    <col min="4" max="4" width="2.85714285714286" style="42" customWidth="1"/>
    <col min="5" max="16" width="9.14285714285714" style="42"/>
  </cols>
  <sheetData>
    <row r="1" ht="15" customHeight="1" spans="1:16">
      <c r="A1" s="43" t="s">
        <v>192</v>
      </c>
      <c r="B1" s="44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5" t="s">
        <v>193</v>
      </c>
      <c r="B2" s="45"/>
      <c r="C2" s="45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6" t="s">
        <v>29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7" t="s">
        <v>194</v>
      </c>
      <c r="B4" s="47"/>
      <c r="C4" s="48" t="s">
        <v>33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7" t="s">
        <v>195</v>
      </c>
      <c r="B5" s="47" t="s">
        <v>196</v>
      </c>
      <c r="C5" s="48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7" t="s">
        <v>102</v>
      </c>
      <c r="B6" s="47"/>
      <c r="C6" s="48"/>
      <c r="D6"/>
      <c r="E6"/>
      <c r="F6"/>
      <c r="G6"/>
      <c r="H6"/>
      <c r="I6"/>
      <c r="J6"/>
      <c r="K6"/>
      <c r="L6"/>
      <c r="M6"/>
      <c r="N6"/>
      <c r="O6"/>
      <c r="P6"/>
    </row>
    <row r="7" s="41" customFormat="1" ht="26.25" customHeight="1" spans="1:4">
      <c r="A7" s="49"/>
      <c r="B7" s="49"/>
      <c r="C7" s="50">
        <v>0</v>
      </c>
      <c r="D7" s="51"/>
    </row>
    <row r="8" ht="26.25" customHeight="1" spans="1:16">
      <c r="A8" s="49"/>
      <c r="B8" s="49"/>
      <c r="C8" s="50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9"/>
      <c r="B9" s="49"/>
      <c r="C9" s="50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9"/>
      <c r="B10" s="49"/>
      <c r="C10" s="50"/>
    </row>
    <row r="11" ht="26.25" customHeight="1" spans="1:3">
      <c r="A11" s="49"/>
      <c r="B11" s="49"/>
      <c r="C11" s="50"/>
    </row>
    <row r="12" ht="26.25" customHeight="1" spans="1:3">
      <c r="A12" s="49"/>
      <c r="B12" s="49"/>
      <c r="C12" s="50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E17" sqref="E17"/>
    </sheetView>
  </sheetViews>
  <sheetFormatPr defaultColWidth="9.14285714285714" defaultRowHeight="12.75" outlineLevelRow="4" outlineLevelCol="4"/>
  <cols>
    <col min="1" max="2" width="18.4285714285714" customWidth="1"/>
    <col min="3" max="5" width="29.2857142857143" customWidth="1"/>
  </cols>
  <sheetData>
    <row r="1" s="1" customFormat="1" ht="14.3" customHeight="1" spans="1:5">
      <c r="A1" s="34"/>
      <c r="B1" s="34"/>
      <c r="C1" s="34"/>
      <c r="D1" s="34"/>
      <c r="E1" s="34"/>
    </row>
    <row r="2" s="1" customFormat="1" ht="39.85" customHeight="1" spans="1:5">
      <c r="A2" s="35" t="s">
        <v>197</v>
      </c>
      <c r="B2" s="35"/>
      <c r="C2" s="35"/>
      <c r="D2" s="35"/>
      <c r="E2" s="35"/>
    </row>
    <row r="3" s="1" customFormat="1" ht="22.75" customHeight="1" spans="1:5">
      <c r="A3" s="36"/>
      <c r="B3" s="36"/>
      <c r="C3" s="36"/>
      <c r="D3" s="36"/>
      <c r="E3" s="37" t="s">
        <v>29</v>
      </c>
    </row>
    <row r="4" s="1" customFormat="1" ht="22.75" customHeight="1" spans="1:5">
      <c r="A4" s="38" t="s">
        <v>127</v>
      </c>
      <c r="B4" s="38" t="s">
        <v>102</v>
      </c>
      <c r="C4" s="38" t="s">
        <v>198</v>
      </c>
      <c r="D4" s="38" t="s">
        <v>199</v>
      </c>
      <c r="E4" s="38" t="s">
        <v>200</v>
      </c>
    </row>
    <row r="5" s="1" customFormat="1" ht="22.75" customHeight="1" spans="1:5">
      <c r="A5" s="39"/>
      <c r="B5" s="40"/>
      <c r="C5" s="40"/>
      <c r="D5" s="40"/>
      <c r="E5" s="40"/>
    </row>
  </sheetData>
  <mergeCells count="1">
    <mergeCell ref="A2:E2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6"/>
  <sheetViews>
    <sheetView workbookViewId="0">
      <selection activeCell="A2" sqref="A$1:B$1048576"/>
    </sheetView>
  </sheetViews>
  <sheetFormatPr defaultColWidth="9.14285714285714" defaultRowHeight="12.75" outlineLevelCol="1"/>
  <cols>
    <col min="1" max="2" width="51.5714285714286" customWidth="1"/>
  </cols>
  <sheetData>
    <row r="1" ht="20.25" spans="1:2">
      <c r="A1" s="26" t="s">
        <v>201</v>
      </c>
      <c r="B1" s="26"/>
    </row>
    <row r="2" ht="13.5" spans="1:2">
      <c r="A2" s="27" t="s">
        <v>202</v>
      </c>
      <c r="B2" s="1"/>
    </row>
    <row r="3" spans="1:2">
      <c r="A3" s="28" t="s">
        <v>32</v>
      </c>
      <c r="B3" s="29" t="s">
        <v>33</v>
      </c>
    </row>
    <row r="4" spans="1:2">
      <c r="A4" s="28"/>
      <c r="B4" s="29"/>
    </row>
    <row r="5" spans="1:2">
      <c r="A5" s="23" t="s">
        <v>100</v>
      </c>
      <c r="B5" s="29">
        <v>1</v>
      </c>
    </row>
    <row r="6" spans="1:2">
      <c r="A6" s="30" t="s">
        <v>203</v>
      </c>
      <c r="B6" s="31"/>
    </row>
    <row r="7" spans="1:2">
      <c r="A7" s="32" t="s">
        <v>204</v>
      </c>
      <c r="B7" s="31"/>
    </row>
    <row r="8" spans="1:2">
      <c r="A8" s="32"/>
      <c r="B8" s="31"/>
    </row>
    <row r="9" spans="1:2">
      <c r="A9" s="32"/>
      <c r="B9" s="31"/>
    </row>
    <row r="10" spans="1:2">
      <c r="A10" s="32"/>
      <c r="B10" s="31"/>
    </row>
    <row r="11" spans="1:2">
      <c r="A11" s="32"/>
      <c r="B11" s="31"/>
    </row>
    <row r="12" spans="1:2">
      <c r="A12" s="32"/>
      <c r="B12" s="31"/>
    </row>
    <row r="13" spans="1:2">
      <c r="A13" s="32"/>
      <c r="B13" s="31"/>
    </row>
    <row r="14" spans="1:2">
      <c r="A14" s="32"/>
      <c r="B14" s="31"/>
    </row>
    <row r="15" spans="1:2">
      <c r="A15" s="32"/>
      <c r="B15" s="31"/>
    </row>
    <row r="16" ht="13.5" spans="1:2">
      <c r="A16" s="33" t="s">
        <v>205</v>
      </c>
      <c r="B16" s="1"/>
    </row>
  </sheetData>
  <mergeCells count="3">
    <mergeCell ref="A1:B1"/>
    <mergeCell ref="A3:A4"/>
    <mergeCell ref="B3:B4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5"/>
  <sheetViews>
    <sheetView workbookViewId="0">
      <selection activeCell="B3" sqref="B3:P3"/>
    </sheetView>
  </sheetViews>
  <sheetFormatPr defaultColWidth="9.14285714285714" defaultRowHeight="12.75"/>
  <cols>
    <col min="2" max="2" width="13" customWidth="1"/>
    <col min="4" max="4" width="4.42857142857143" customWidth="1"/>
    <col min="5" max="5" width="5.14285714285714" customWidth="1"/>
    <col min="6" max="6" width="4.71428571428571" customWidth="1"/>
    <col min="7" max="7" width="5.42857142857143" customWidth="1"/>
    <col min="8" max="8" width="5.71428571428571" customWidth="1"/>
    <col min="11" max="11" width="4.42857142857143" customWidth="1"/>
    <col min="12" max="12" width="4.57142857142857" customWidth="1"/>
    <col min="13" max="13" width="3.57142857142857" customWidth="1"/>
    <col min="14" max="14" width="4.57142857142857" customWidth="1"/>
  </cols>
  <sheetData>
    <row r="1" s="1" customFormat="1" ht="18.75" spans="1:16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207</v>
      </c>
    </row>
    <row r="3" s="1" customFormat="1" ht="33" customHeight="1" spans="1:16">
      <c r="A3" s="4" t="s">
        <v>208</v>
      </c>
      <c r="B3" s="20" t="s">
        <v>132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="1" customFormat="1" ht="36" customHeight="1" spans="1:16">
      <c r="A4" s="4" t="s">
        <v>209</v>
      </c>
      <c r="B4" s="7" t="s">
        <v>210</v>
      </c>
      <c r="C4" s="9"/>
      <c r="D4" s="9"/>
      <c r="E4" s="9"/>
      <c r="F4" s="4" t="s">
        <v>211</v>
      </c>
      <c r="G4" s="4"/>
      <c r="H4" s="4"/>
      <c r="I4" s="4"/>
      <c r="J4" s="9">
        <v>18109346663</v>
      </c>
      <c r="K4" s="9"/>
      <c r="L4" s="9"/>
      <c r="M4" s="9"/>
      <c r="N4" s="9"/>
      <c r="O4" s="9"/>
      <c r="P4" s="9"/>
    </row>
    <row r="5" s="1" customFormat="1" ht="36" customHeight="1" spans="1:16">
      <c r="A5" s="4" t="s">
        <v>212</v>
      </c>
      <c r="B5" s="4" t="s">
        <v>213</v>
      </c>
      <c r="C5" s="4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="1" customFormat="1" ht="36" customHeight="1" spans="1:16">
      <c r="A6" s="4"/>
      <c r="B6" s="4" t="s">
        <v>214</v>
      </c>
      <c r="C6" s="4"/>
      <c r="D6" s="20" t="s">
        <v>215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="1" customFormat="1" ht="36" customHeight="1" spans="1:16">
      <c r="A7" s="4"/>
      <c r="B7" s="4" t="s">
        <v>216</v>
      </c>
      <c r="C7" s="4"/>
      <c r="D7" s="22" t="s">
        <v>217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="1" customFormat="1" ht="36" customHeight="1" spans="1:16">
      <c r="A8" s="4"/>
      <c r="B8" s="4" t="s">
        <v>218</v>
      </c>
      <c r="C8" s="4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</row>
    <row r="9" s="1" customFormat="1" ht="36" customHeight="1" spans="1:16">
      <c r="A9" s="4" t="s">
        <v>219</v>
      </c>
      <c r="B9" s="4" t="s">
        <v>220</v>
      </c>
      <c r="C9" s="4"/>
      <c r="D9" s="22" t="s">
        <v>221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="1" customFormat="1" ht="36" customHeight="1" spans="1:16">
      <c r="A10" s="4"/>
      <c r="B10" s="23" t="s">
        <v>222</v>
      </c>
      <c r="C10" s="23"/>
      <c r="D10" s="20" t="s">
        <v>223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="1" customFormat="1" ht="36" customHeight="1" spans="1:16">
      <c r="A11" s="4"/>
      <c r="B11" s="23" t="s">
        <v>224</v>
      </c>
      <c r="C11" s="23"/>
      <c r="D11" s="4" t="s">
        <v>225</v>
      </c>
      <c r="E11" s="4"/>
      <c r="F11" s="4"/>
      <c r="G11" s="4"/>
      <c r="H11" s="4" t="s">
        <v>226</v>
      </c>
      <c r="I11" s="4"/>
      <c r="J11" s="4"/>
      <c r="K11" s="4"/>
      <c r="L11" s="4" t="s">
        <v>227</v>
      </c>
      <c r="M11" s="4"/>
      <c r="N11" s="4"/>
      <c r="O11" s="4"/>
      <c r="P11" s="4" t="s">
        <v>228</v>
      </c>
    </row>
    <row r="12" s="1" customFormat="1" ht="36" customHeight="1" spans="1:16">
      <c r="A12" s="4"/>
      <c r="B12" s="24">
        <v>9</v>
      </c>
      <c r="C12" s="24"/>
      <c r="D12" s="6">
        <v>74</v>
      </c>
      <c r="E12" s="6"/>
      <c r="F12" s="6"/>
      <c r="G12" s="6"/>
      <c r="H12" s="6"/>
      <c r="I12" s="6"/>
      <c r="J12" s="6"/>
      <c r="K12" s="6"/>
      <c r="L12" s="6">
        <v>9</v>
      </c>
      <c r="M12" s="6"/>
      <c r="N12" s="6"/>
      <c r="O12" s="6"/>
      <c r="P12" s="6">
        <v>65</v>
      </c>
    </row>
    <row r="13" s="1" customFormat="1" ht="36" customHeight="1" spans="1:16">
      <c r="A13" s="4" t="s">
        <v>229</v>
      </c>
      <c r="B13" s="20" t="s">
        <v>230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="1" customFormat="1" ht="36" customHeight="1" spans="1:16">
      <c r="A14" s="4" t="s">
        <v>231</v>
      </c>
      <c r="B14" s="4" t="s">
        <v>232</v>
      </c>
      <c r="C14" s="4" t="s">
        <v>233</v>
      </c>
      <c r="D14" s="4"/>
      <c r="E14" s="4"/>
      <c r="F14" s="4"/>
      <c r="G14" s="4" t="s">
        <v>234</v>
      </c>
      <c r="H14" s="4"/>
      <c r="I14" s="4"/>
      <c r="J14" s="4"/>
      <c r="K14" s="4" t="s">
        <v>235</v>
      </c>
      <c r="L14" s="4"/>
      <c r="M14" s="4"/>
      <c r="N14" s="4"/>
      <c r="O14" s="4" t="s">
        <v>236</v>
      </c>
      <c r="P14" s="4"/>
    </row>
    <row r="15" s="1" customFormat="1" ht="36" customHeight="1" spans="1:16">
      <c r="A15" s="4"/>
      <c r="B15" s="9">
        <v>768.3</v>
      </c>
      <c r="C15" s="9"/>
      <c r="D15" s="9"/>
      <c r="E15" s="9"/>
      <c r="F15" s="9"/>
      <c r="G15" s="9">
        <v>1336.78</v>
      </c>
      <c r="H15" s="9"/>
      <c r="I15" s="9"/>
      <c r="J15" s="9"/>
      <c r="K15" s="25">
        <v>1</v>
      </c>
      <c r="L15" s="9"/>
      <c r="M15" s="9"/>
      <c r="N15" s="9"/>
      <c r="O15" s="9">
        <v>0</v>
      </c>
      <c r="P15" s="9"/>
    </row>
    <row r="16" s="1" customFormat="1" ht="36" customHeight="1" spans="1:16">
      <c r="A16" s="4" t="s">
        <v>237</v>
      </c>
      <c r="B16" s="4" t="s">
        <v>238</v>
      </c>
      <c r="C16" s="4"/>
      <c r="D16" s="4"/>
      <c r="E16" s="4"/>
      <c r="F16" s="4"/>
      <c r="G16" s="4"/>
      <c r="H16" s="4"/>
      <c r="I16" s="4" t="s">
        <v>239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240</v>
      </c>
      <c r="C17" s="4"/>
      <c r="D17" s="4"/>
      <c r="E17" s="9">
        <v>750.7059</v>
      </c>
      <c r="F17" s="9"/>
      <c r="G17" s="9"/>
      <c r="H17" s="9"/>
      <c r="I17" s="4" t="s">
        <v>142</v>
      </c>
      <c r="J17" s="4"/>
      <c r="K17" s="4"/>
      <c r="L17" s="4"/>
      <c r="M17" s="4"/>
      <c r="N17" s="9">
        <v>388.2708</v>
      </c>
      <c r="O17" s="9"/>
      <c r="P17" s="9"/>
    </row>
    <row r="18" s="1" customFormat="1" ht="36" customHeight="1" spans="1:16">
      <c r="A18" s="4"/>
      <c r="B18" s="4" t="s">
        <v>241</v>
      </c>
      <c r="C18" s="4"/>
      <c r="D18" s="4"/>
      <c r="E18" s="9"/>
      <c r="F18" s="9"/>
      <c r="G18" s="9"/>
      <c r="H18" s="9"/>
      <c r="I18" s="4" t="s">
        <v>143</v>
      </c>
      <c r="J18" s="4"/>
      <c r="K18" s="4"/>
      <c r="L18" s="4"/>
      <c r="M18" s="4"/>
      <c r="N18" s="9">
        <v>48.9551</v>
      </c>
      <c r="O18" s="9"/>
      <c r="P18" s="9"/>
    </row>
    <row r="19" s="1" customFormat="1" ht="36" customHeight="1" spans="1:16">
      <c r="A19" s="4"/>
      <c r="B19" s="4" t="s">
        <v>242</v>
      </c>
      <c r="C19" s="4"/>
      <c r="D19" s="4"/>
      <c r="E19" s="9"/>
      <c r="F19" s="9"/>
      <c r="G19" s="9"/>
      <c r="H19" s="9"/>
      <c r="I19" s="4" t="s">
        <v>243</v>
      </c>
      <c r="J19" s="4"/>
      <c r="K19" s="4"/>
      <c r="L19" s="4"/>
      <c r="M19" s="4"/>
      <c r="N19" s="9">
        <v>313.48</v>
      </c>
      <c r="O19" s="9"/>
      <c r="P19" s="9"/>
    </row>
    <row r="20" s="1" customFormat="1" ht="36" customHeight="1" spans="1:16">
      <c r="A20" s="4"/>
      <c r="B20" s="4" t="s">
        <v>244</v>
      </c>
      <c r="C20" s="4"/>
      <c r="D20" s="4"/>
      <c r="E20" s="9">
        <v>750.7059</v>
      </c>
      <c r="F20" s="9"/>
      <c r="G20" s="9"/>
      <c r="H20" s="9"/>
      <c r="I20" s="4" t="s">
        <v>245</v>
      </c>
      <c r="J20" s="4"/>
      <c r="K20" s="4"/>
      <c r="L20" s="4"/>
      <c r="M20" s="4"/>
      <c r="N20" s="9">
        <v>750.7059</v>
      </c>
      <c r="O20" s="9"/>
      <c r="P20" s="9"/>
    </row>
    <row r="21" s="1" customFormat="1" ht="36" customHeight="1" spans="1:16">
      <c r="A21" s="4" t="s">
        <v>246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="1" customFormat="1" ht="36" customHeight="1" spans="1:16">
      <c r="A22" s="4" t="s">
        <v>247</v>
      </c>
      <c r="B22" s="4" t="s">
        <v>248</v>
      </c>
      <c r="C22" s="4"/>
      <c r="D22" s="4" t="s">
        <v>249</v>
      </c>
      <c r="E22" s="4"/>
      <c r="F22" s="4"/>
      <c r="G22" s="4"/>
      <c r="H22" s="4"/>
      <c r="I22" s="4"/>
      <c r="J22" s="4"/>
      <c r="K22" s="4"/>
      <c r="L22" s="4"/>
      <c r="M22" s="4" t="s">
        <v>250</v>
      </c>
      <c r="N22" s="4"/>
      <c r="O22" s="4"/>
      <c r="P22" s="4"/>
    </row>
    <row r="23" s="1" customFormat="1" ht="25" customHeight="1" spans="1:16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="1" customFormat="1" ht="25" customHeight="1" spans="1:16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="1" customFormat="1" ht="25" customHeight="1" spans="1:16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9"/>
      <c r="N25" s="19"/>
      <c r="O25" s="19"/>
      <c r="P25" s="19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workbookViewId="0">
      <selection activeCell="B3" sqref="B3:E3"/>
    </sheetView>
  </sheetViews>
  <sheetFormatPr defaultColWidth="9.14285714285714" defaultRowHeight="12.75"/>
  <sheetData>
    <row r="1" s="1" customFormat="1" ht="18.75" spans="1:11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207</v>
      </c>
    </row>
    <row r="3" s="1" customFormat="1" ht="46" customHeight="1" spans="1:11">
      <c r="A3" s="4" t="s">
        <v>252</v>
      </c>
      <c r="B3" s="5" t="s">
        <v>132</v>
      </c>
      <c r="C3" s="6"/>
      <c r="D3" s="6"/>
      <c r="E3" s="6"/>
      <c r="F3" s="4" t="s">
        <v>253</v>
      </c>
      <c r="G3" s="4"/>
      <c r="H3" s="7" t="s">
        <v>254</v>
      </c>
      <c r="I3" s="9"/>
      <c r="J3" s="9"/>
      <c r="K3" s="9"/>
    </row>
    <row r="4" s="1" customFormat="1" ht="46" customHeight="1" spans="1:11">
      <c r="A4" s="4" t="s">
        <v>255</v>
      </c>
      <c r="B4" s="5" t="s">
        <v>256</v>
      </c>
      <c r="C4" s="6"/>
      <c r="D4" s="6"/>
      <c r="E4" s="6"/>
      <c r="F4" s="4" t="s">
        <v>257</v>
      </c>
      <c r="G4" s="4"/>
      <c r="H4" s="7" t="s">
        <v>254</v>
      </c>
      <c r="I4" s="9"/>
      <c r="J4" s="9"/>
      <c r="K4" s="9"/>
    </row>
    <row r="5" s="1" customFormat="1" ht="46" customHeight="1" spans="1:11">
      <c r="A5" s="4" t="s">
        <v>258</v>
      </c>
      <c r="B5" s="5" t="s">
        <v>259</v>
      </c>
      <c r="C5" s="6"/>
      <c r="D5" s="6"/>
      <c r="E5" s="6"/>
      <c r="F5" s="4" t="s">
        <v>260</v>
      </c>
      <c r="G5" s="4"/>
      <c r="H5" s="7" t="s">
        <v>261</v>
      </c>
      <c r="I5" s="9"/>
      <c r="J5" s="9"/>
      <c r="K5" s="9"/>
    </row>
    <row r="6" s="1" customFormat="1" ht="46" customHeight="1" spans="1:11">
      <c r="A6" s="4" t="s">
        <v>262</v>
      </c>
      <c r="B6" s="6"/>
      <c r="C6" s="6"/>
      <c r="D6" s="6"/>
      <c r="E6" s="6"/>
      <c r="F6" s="4" t="s">
        <v>263</v>
      </c>
      <c r="G6" s="4"/>
      <c r="H6" s="7" t="s">
        <v>264</v>
      </c>
      <c r="I6" s="9"/>
      <c r="J6" s="9"/>
      <c r="K6" s="9"/>
    </row>
    <row r="7" s="1" customFormat="1" ht="46" customHeight="1" spans="1:11">
      <c r="A7" s="4" t="s">
        <v>265</v>
      </c>
      <c r="B7" s="8" t="s">
        <v>266</v>
      </c>
      <c r="C7" s="9">
        <v>216</v>
      </c>
      <c r="D7" s="9"/>
      <c r="E7" s="8" t="s">
        <v>267</v>
      </c>
      <c r="F7" s="8"/>
      <c r="G7" s="9">
        <v>216</v>
      </c>
      <c r="H7" s="9"/>
      <c r="I7" s="8" t="s">
        <v>268</v>
      </c>
      <c r="J7" s="8"/>
      <c r="K7" s="9"/>
    </row>
    <row r="8" s="1" customFormat="1" ht="46" customHeight="1" spans="1:11">
      <c r="A8" s="4" t="s">
        <v>269</v>
      </c>
      <c r="B8" s="10" t="s">
        <v>270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247</v>
      </c>
      <c r="B9" s="4" t="s">
        <v>248</v>
      </c>
      <c r="C9" s="4"/>
      <c r="D9" s="4" t="s">
        <v>249</v>
      </c>
      <c r="E9" s="4"/>
      <c r="F9" s="4"/>
      <c r="G9" s="4"/>
      <c r="H9" s="4"/>
      <c r="I9" s="4"/>
      <c r="J9" s="4" t="s">
        <v>271</v>
      </c>
      <c r="K9" s="4"/>
    </row>
    <row r="10" s="1" customFormat="1" ht="46" customHeight="1" spans="1:11">
      <c r="A10" s="12" t="s">
        <v>272</v>
      </c>
      <c r="B10" s="5" t="s">
        <v>273</v>
      </c>
      <c r="C10" s="6"/>
      <c r="D10" s="5" t="s">
        <v>274</v>
      </c>
      <c r="E10" s="6"/>
      <c r="F10" s="6"/>
      <c r="G10" s="6"/>
      <c r="H10" s="6"/>
      <c r="I10" s="6"/>
      <c r="J10" s="18" t="s">
        <v>275</v>
      </c>
      <c r="K10" s="6"/>
    </row>
    <row r="11" s="1" customFormat="1" ht="46" customHeight="1" spans="1:11">
      <c r="A11" s="13"/>
      <c r="B11" s="14" t="s">
        <v>276</v>
      </c>
      <c r="C11" s="15"/>
      <c r="D11" s="14" t="s">
        <v>277</v>
      </c>
      <c r="E11" s="16"/>
      <c r="F11" s="16"/>
      <c r="G11" s="16"/>
      <c r="H11" s="16"/>
      <c r="I11" s="15"/>
      <c r="J11" s="18" t="s">
        <v>275</v>
      </c>
      <c r="K11" s="6"/>
    </row>
    <row r="12" s="1" customFormat="1" ht="46" customHeight="1" spans="1:11">
      <c r="A12" s="13"/>
      <c r="B12" s="14" t="s">
        <v>278</v>
      </c>
      <c r="C12" s="15"/>
      <c r="D12" s="14" t="s">
        <v>279</v>
      </c>
      <c r="E12" s="16"/>
      <c r="F12" s="16"/>
      <c r="G12" s="16"/>
      <c r="H12" s="16"/>
      <c r="I12" s="15"/>
      <c r="J12" s="18" t="s">
        <v>275</v>
      </c>
      <c r="K12" s="6"/>
    </row>
    <row r="13" s="1" customFormat="1" ht="46" customHeight="1" spans="1:11">
      <c r="A13" s="17"/>
      <c r="B13" s="14" t="s">
        <v>280</v>
      </c>
      <c r="C13" s="15"/>
      <c r="D13" s="14" t="s">
        <v>281</v>
      </c>
      <c r="E13" s="16"/>
      <c r="F13" s="16"/>
      <c r="G13" s="16"/>
      <c r="H13" s="16"/>
      <c r="I13" s="15"/>
      <c r="J13" s="18" t="s">
        <v>275</v>
      </c>
      <c r="K13" s="6"/>
    </row>
    <row r="14" s="1" customFormat="1" ht="46" customHeight="1" spans="1:11">
      <c r="A14" s="12" t="s">
        <v>282</v>
      </c>
      <c r="B14" s="14" t="s">
        <v>283</v>
      </c>
      <c r="C14" s="15"/>
      <c r="D14" s="14" t="s">
        <v>284</v>
      </c>
      <c r="E14" s="16"/>
      <c r="F14" s="16"/>
      <c r="G14" s="16"/>
      <c r="H14" s="16"/>
      <c r="I14" s="15"/>
      <c r="J14" s="18" t="s">
        <v>275</v>
      </c>
      <c r="K14" s="6"/>
    </row>
    <row r="15" s="1" customFormat="1" ht="46" customHeight="1" spans="1:11">
      <c r="A15" s="13"/>
      <c r="B15" s="14" t="s">
        <v>285</v>
      </c>
      <c r="C15" s="15"/>
      <c r="D15" s="14" t="s">
        <v>286</v>
      </c>
      <c r="E15" s="16"/>
      <c r="F15" s="16"/>
      <c r="G15" s="16"/>
      <c r="H15" s="16"/>
      <c r="I15" s="15"/>
      <c r="J15" s="18" t="s">
        <v>275</v>
      </c>
      <c r="K15" s="6"/>
    </row>
    <row r="16" s="1" customFormat="1" ht="46" customHeight="1" spans="1:11">
      <c r="A16" s="13"/>
      <c r="B16" s="14" t="s">
        <v>287</v>
      </c>
      <c r="C16" s="15"/>
      <c r="D16" s="14" t="s">
        <v>288</v>
      </c>
      <c r="E16" s="16"/>
      <c r="F16" s="16"/>
      <c r="G16" s="16"/>
      <c r="H16" s="16"/>
      <c r="I16" s="15"/>
      <c r="J16" s="18" t="s">
        <v>275</v>
      </c>
      <c r="K16" s="6"/>
    </row>
    <row r="17" s="1" customFormat="1" ht="46" customHeight="1" spans="1:11">
      <c r="A17" s="17"/>
      <c r="B17" s="5" t="s">
        <v>289</v>
      </c>
      <c r="C17" s="6"/>
      <c r="D17" s="5" t="s">
        <v>290</v>
      </c>
      <c r="E17" s="6"/>
      <c r="F17" s="6"/>
      <c r="G17" s="6"/>
      <c r="H17" s="6"/>
      <c r="I17" s="6"/>
      <c r="J17" s="18" t="s">
        <v>275</v>
      </c>
      <c r="K17" s="6"/>
    </row>
    <row r="18" s="1" customFormat="1" ht="46" customHeight="1" spans="1:11">
      <c r="A18" s="5" t="s">
        <v>291</v>
      </c>
      <c r="B18" s="5" t="s">
        <v>292</v>
      </c>
      <c r="C18" s="6"/>
      <c r="D18" s="5" t="s">
        <v>293</v>
      </c>
      <c r="E18" s="6"/>
      <c r="F18" s="6"/>
      <c r="G18" s="6"/>
      <c r="H18" s="6"/>
      <c r="I18" s="6"/>
      <c r="J18" s="18" t="s">
        <v>275</v>
      </c>
      <c r="K18" s="6"/>
    </row>
    <row r="19" s="1" customFormat="1" ht="46" customHeight="1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="1" customFormat="1" ht="46" customHeight="1" spans="1:11">
      <c r="A20" s="6"/>
      <c r="B20" s="6"/>
      <c r="C20" s="6"/>
      <c r="D20" s="6"/>
      <c r="E20" s="6"/>
      <c r="F20" s="6"/>
      <c r="G20" s="6"/>
      <c r="H20" s="6"/>
      <c r="I20" s="6"/>
      <c r="J20" s="19"/>
      <c r="K20" s="19"/>
    </row>
  </sheetData>
  <mergeCells count="5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7:C17"/>
    <mergeCell ref="D17:I17"/>
    <mergeCell ref="J17:K17"/>
    <mergeCell ref="B18:C18"/>
    <mergeCell ref="D18:I18"/>
    <mergeCell ref="J18:K18"/>
    <mergeCell ref="B19:C19"/>
    <mergeCell ref="D19:I19"/>
    <mergeCell ref="J19:K19"/>
    <mergeCell ref="B20:C20"/>
    <mergeCell ref="D20:I20"/>
    <mergeCell ref="J20:K20"/>
    <mergeCell ref="A10:A13"/>
    <mergeCell ref="A14:A1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tabSelected="1" workbookViewId="0">
      <selection activeCell="B3" sqref="B3:E3"/>
    </sheetView>
  </sheetViews>
  <sheetFormatPr defaultColWidth="9.14285714285714" defaultRowHeight="12.75"/>
  <sheetData>
    <row r="1" s="1" customFormat="1" ht="18.75" spans="1:11">
      <c r="A1" s="2" t="s">
        <v>251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207</v>
      </c>
    </row>
    <row r="3" s="1" customFormat="1" ht="46" customHeight="1" spans="1:11">
      <c r="A3" s="4" t="s">
        <v>252</v>
      </c>
      <c r="B3" s="5" t="s">
        <v>132</v>
      </c>
      <c r="C3" s="6"/>
      <c r="D3" s="6"/>
      <c r="E3" s="6"/>
      <c r="F3" s="4" t="s">
        <v>253</v>
      </c>
      <c r="G3" s="4"/>
      <c r="H3" s="7" t="s">
        <v>294</v>
      </c>
      <c r="I3" s="9"/>
      <c r="J3" s="9"/>
      <c r="K3" s="9"/>
    </row>
    <row r="4" s="1" customFormat="1" ht="46" customHeight="1" spans="1:11">
      <c r="A4" s="4" t="s">
        <v>255</v>
      </c>
      <c r="B4" s="5" t="s">
        <v>256</v>
      </c>
      <c r="C4" s="6"/>
      <c r="D4" s="6"/>
      <c r="E4" s="6"/>
      <c r="F4" s="4" t="s">
        <v>257</v>
      </c>
      <c r="G4" s="4"/>
      <c r="H4" s="7" t="s">
        <v>294</v>
      </c>
      <c r="I4" s="9"/>
      <c r="J4" s="9"/>
      <c r="K4" s="9"/>
    </row>
    <row r="5" s="1" customFormat="1" ht="46" customHeight="1" spans="1:11">
      <c r="A5" s="4" t="s">
        <v>258</v>
      </c>
      <c r="B5" s="5" t="s">
        <v>259</v>
      </c>
      <c r="C5" s="6"/>
      <c r="D5" s="6"/>
      <c r="E5" s="6"/>
      <c r="F5" s="4" t="s">
        <v>260</v>
      </c>
      <c r="G5" s="4"/>
      <c r="H5" s="7" t="s">
        <v>261</v>
      </c>
      <c r="I5" s="9"/>
      <c r="J5" s="9"/>
      <c r="K5" s="9"/>
    </row>
    <row r="6" s="1" customFormat="1" ht="46" customHeight="1" spans="1:11">
      <c r="A6" s="4" t="s">
        <v>262</v>
      </c>
      <c r="B6" s="6"/>
      <c r="C6" s="6"/>
      <c r="D6" s="6"/>
      <c r="E6" s="6"/>
      <c r="F6" s="4" t="s">
        <v>263</v>
      </c>
      <c r="G6" s="4"/>
      <c r="H6" s="7" t="s">
        <v>264</v>
      </c>
      <c r="I6" s="9"/>
      <c r="J6" s="9"/>
      <c r="K6" s="9"/>
    </row>
    <row r="7" s="1" customFormat="1" ht="46" customHeight="1" spans="1:11">
      <c r="A7" s="4" t="s">
        <v>265</v>
      </c>
      <c r="B7" s="8" t="s">
        <v>266</v>
      </c>
      <c r="C7" s="9">
        <v>97.48</v>
      </c>
      <c r="D7" s="9"/>
      <c r="E7" s="8" t="s">
        <v>267</v>
      </c>
      <c r="F7" s="8"/>
      <c r="G7" s="9">
        <v>97.48</v>
      </c>
      <c r="H7" s="9"/>
      <c r="I7" s="8" t="s">
        <v>268</v>
      </c>
      <c r="J7" s="8"/>
      <c r="K7" s="9"/>
    </row>
    <row r="8" s="1" customFormat="1" ht="46" customHeight="1" spans="1:11">
      <c r="A8" s="4" t="s">
        <v>269</v>
      </c>
      <c r="B8" s="10" t="s">
        <v>295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247</v>
      </c>
      <c r="B9" s="4" t="s">
        <v>248</v>
      </c>
      <c r="C9" s="4"/>
      <c r="D9" s="4" t="s">
        <v>249</v>
      </c>
      <c r="E9" s="4"/>
      <c r="F9" s="4"/>
      <c r="G9" s="4"/>
      <c r="H9" s="4"/>
      <c r="I9" s="4"/>
      <c r="J9" s="4" t="s">
        <v>271</v>
      </c>
      <c r="K9" s="4"/>
    </row>
    <row r="10" s="1" customFormat="1" ht="46" customHeight="1" spans="1:11">
      <c r="A10" s="12" t="s">
        <v>272</v>
      </c>
      <c r="B10" s="5" t="s">
        <v>273</v>
      </c>
      <c r="C10" s="6"/>
      <c r="D10" s="5" t="s">
        <v>296</v>
      </c>
      <c r="E10" s="6"/>
      <c r="F10" s="6"/>
      <c r="G10" s="6"/>
      <c r="H10" s="6"/>
      <c r="I10" s="6"/>
      <c r="J10" s="18" t="s">
        <v>275</v>
      </c>
      <c r="K10" s="6"/>
    </row>
    <row r="11" s="1" customFormat="1" ht="46" customHeight="1" spans="1:11">
      <c r="A11" s="13"/>
      <c r="B11" s="14" t="s">
        <v>276</v>
      </c>
      <c r="C11" s="15"/>
      <c r="D11" s="14" t="s">
        <v>297</v>
      </c>
      <c r="E11" s="16"/>
      <c r="F11" s="16"/>
      <c r="G11" s="16"/>
      <c r="H11" s="16"/>
      <c r="I11" s="15"/>
      <c r="J11" s="18" t="s">
        <v>275</v>
      </c>
      <c r="K11" s="6"/>
    </row>
    <row r="12" s="1" customFormat="1" ht="46" customHeight="1" spans="1:11">
      <c r="A12" s="13"/>
      <c r="B12" s="14" t="s">
        <v>278</v>
      </c>
      <c r="C12" s="15"/>
      <c r="D12" s="14" t="s">
        <v>298</v>
      </c>
      <c r="E12" s="16"/>
      <c r="F12" s="16"/>
      <c r="G12" s="16"/>
      <c r="H12" s="16"/>
      <c r="I12" s="15"/>
      <c r="J12" s="18" t="s">
        <v>275</v>
      </c>
      <c r="K12" s="6"/>
    </row>
    <row r="13" s="1" customFormat="1" ht="46" customHeight="1" spans="1:11">
      <c r="A13" s="17"/>
      <c r="B13" s="14" t="s">
        <v>280</v>
      </c>
      <c r="C13" s="15"/>
      <c r="D13" s="14" t="s">
        <v>299</v>
      </c>
      <c r="E13" s="16"/>
      <c r="F13" s="16"/>
      <c r="G13" s="16"/>
      <c r="H13" s="16"/>
      <c r="I13" s="15"/>
      <c r="J13" s="18" t="s">
        <v>275</v>
      </c>
      <c r="K13" s="6"/>
    </row>
    <row r="14" s="1" customFormat="1" ht="46" customHeight="1" spans="1:11">
      <c r="A14" s="12" t="s">
        <v>282</v>
      </c>
      <c r="B14" s="14" t="s">
        <v>283</v>
      </c>
      <c r="C14" s="15"/>
      <c r="D14" s="14" t="s">
        <v>300</v>
      </c>
      <c r="E14" s="16"/>
      <c r="F14" s="16"/>
      <c r="G14" s="16"/>
      <c r="H14" s="16"/>
      <c r="I14" s="15"/>
      <c r="J14" s="18" t="s">
        <v>275</v>
      </c>
      <c r="K14" s="6"/>
    </row>
    <row r="15" s="1" customFormat="1" ht="46" customHeight="1" spans="1:11">
      <c r="A15" s="13"/>
      <c r="B15" s="14" t="s">
        <v>285</v>
      </c>
      <c r="C15" s="15"/>
      <c r="D15" s="14" t="s">
        <v>286</v>
      </c>
      <c r="E15" s="16"/>
      <c r="F15" s="16"/>
      <c r="G15" s="16"/>
      <c r="H15" s="16"/>
      <c r="I15" s="15"/>
      <c r="J15" s="18" t="s">
        <v>275</v>
      </c>
      <c r="K15" s="6"/>
    </row>
    <row r="16" s="1" customFormat="1" ht="46" customHeight="1" spans="1:11">
      <c r="A16" s="13"/>
      <c r="B16" s="14" t="s">
        <v>287</v>
      </c>
      <c r="C16" s="15"/>
      <c r="D16" s="14" t="s">
        <v>301</v>
      </c>
      <c r="E16" s="16"/>
      <c r="F16" s="16"/>
      <c r="G16" s="16"/>
      <c r="H16" s="16"/>
      <c r="I16" s="15"/>
      <c r="J16" s="18" t="s">
        <v>275</v>
      </c>
      <c r="K16" s="6"/>
    </row>
    <row r="17" s="1" customFormat="1" ht="46" customHeight="1" spans="1:11">
      <c r="A17" s="17"/>
      <c r="B17" s="5" t="s">
        <v>289</v>
      </c>
      <c r="C17" s="6"/>
      <c r="D17" s="5" t="s">
        <v>290</v>
      </c>
      <c r="E17" s="6"/>
      <c r="F17" s="6"/>
      <c r="G17" s="6"/>
      <c r="H17" s="6"/>
      <c r="I17" s="6"/>
      <c r="J17" s="18" t="s">
        <v>275</v>
      </c>
      <c r="K17" s="6"/>
    </row>
    <row r="18" s="1" customFormat="1" ht="46" customHeight="1" spans="1:11">
      <c r="A18" s="5" t="s">
        <v>291</v>
      </c>
      <c r="B18" s="5" t="s">
        <v>292</v>
      </c>
      <c r="C18" s="6"/>
      <c r="D18" s="5" t="s">
        <v>302</v>
      </c>
      <c r="E18" s="6"/>
      <c r="F18" s="6"/>
      <c r="G18" s="6"/>
      <c r="H18" s="6"/>
      <c r="I18" s="6"/>
      <c r="J18" s="18" t="s">
        <v>275</v>
      </c>
      <c r="K18" s="6"/>
    </row>
    <row r="19" s="1" customFormat="1" ht="46" customHeight="1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="1" customFormat="1" ht="13.5" spans="1:11">
      <c r="A20" s="6"/>
      <c r="B20" s="6"/>
      <c r="C20" s="6"/>
      <c r="D20" s="6"/>
      <c r="E20" s="6"/>
      <c r="F20" s="6"/>
      <c r="G20" s="6"/>
      <c r="H20" s="6"/>
      <c r="I20" s="6"/>
      <c r="J20" s="19"/>
      <c r="K20" s="19"/>
    </row>
  </sheetData>
  <mergeCells count="5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  <mergeCell ref="B15:C15"/>
    <mergeCell ref="D15:I15"/>
    <mergeCell ref="J15:K15"/>
    <mergeCell ref="B16:C16"/>
    <mergeCell ref="D16:I16"/>
    <mergeCell ref="J16:K16"/>
    <mergeCell ref="B17:C17"/>
    <mergeCell ref="D17:I17"/>
    <mergeCell ref="J17:K17"/>
    <mergeCell ref="B18:C18"/>
    <mergeCell ref="D18:I18"/>
    <mergeCell ref="J18:K18"/>
    <mergeCell ref="B19:C19"/>
    <mergeCell ref="D19:I19"/>
    <mergeCell ref="J19:K19"/>
    <mergeCell ref="B20:C20"/>
    <mergeCell ref="D20:I20"/>
    <mergeCell ref="J20:K20"/>
    <mergeCell ref="A10:A13"/>
    <mergeCell ref="A14:A1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1"/>
  <sheetViews>
    <sheetView showGridLines="0" showZeros="0" workbookViewId="0">
      <selection activeCell="C23" sqref="C23"/>
    </sheetView>
  </sheetViews>
  <sheetFormatPr defaultColWidth="9" defaultRowHeight="12.75" customHeight="1" outlineLevelCol="3"/>
  <cols>
    <col min="1" max="1" width="9.14285714285714" style="42"/>
    <col min="2" max="2" width="65.2857142857143" style="42" customWidth="1"/>
    <col min="3" max="3" width="45.7142857142857" style="42" customWidth="1"/>
    <col min="4" max="4" width="9.14285714285714" style="42"/>
  </cols>
  <sheetData>
    <row r="1" ht="24.75" customHeight="1" spans="1:4">
      <c r="A1"/>
      <c r="B1"/>
      <c r="C1"/>
      <c r="D1"/>
    </row>
    <row r="2" ht="24.75" customHeight="1" spans="1:4">
      <c r="A2"/>
      <c r="B2" s="45" t="s">
        <v>8</v>
      </c>
      <c r="C2" s="45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6" t="s">
        <v>26</v>
      </c>
      <c r="C14" s="145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showZeros="0" workbookViewId="0">
      <selection activeCell="A4" sqref="$A4:$XFD4"/>
    </sheetView>
  </sheetViews>
  <sheetFormatPr defaultColWidth="9.14285714285714" defaultRowHeight="12.75" customHeight="1" outlineLevelCol="4"/>
  <cols>
    <col min="1" max="1" width="34.8571428571429" style="119" customWidth="1"/>
    <col min="2" max="2" width="27.2857142857143" style="119" customWidth="1"/>
    <col min="3" max="3" width="34.5714285714286" style="119" customWidth="1"/>
    <col min="4" max="4" width="27.4285714285714" style="119" customWidth="1"/>
    <col min="5" max="5" width="31.2857142857143" style="119" customWidth="1"/>
    <col min="6" max="16384" width="9.14285714285714" style="120"/>
  </cols>
  <sheetData>
    <row r="1" ht="24.75" customHeight="1" spans="1:1">
      <c r="A1" s="121" t="s">
        <v>27</v>
      </c>
    </row>
    <row r="2" ht="24.75" customHeight="1" spans="1:4">
      <c r="A2" s="122" t="s">
        <v>28</v>
      </c>
      <c r="B2" s="122"/>
      <c r="C2" s="122"/>
      <c r="D2" s="122"/>
    </row>
    <row r="3" ht="24.75" customHeight="1" spans="1:4">
      <c r="A3" s="123"/>
      <c r="B3" s="124"/>
      <c r="C3" s="124"/>
      <c r="D3" s="125" t="s">
        <v>29</v>
      </c>
    </row>
    <row r="4" ht="37.5" customHeight="1" spans="1:4">
      <c r="A4" s="126" t="s">
        <v>30</v>
      </c>
      <c r="B4" s="126"/>
      <c r="C4" s="126" t="s">
        <v>31</v>
      </c>
      <c r="D4" s="126"/>
    </row>
    <row r="5" ht="24.75" customHeight="1" spans="1:4">
      <c r="A5" s="126" t="s">
        <v>32</v>
      </c>
      <c r="B5" s="126" t="s">
        <v>33</v>
      </c>
      <c r="C5" s="126" t="s">
        <v>32</v>
      </c>
      <c r="D5" s="126" t="s">
        <v>33</v>
      </c>
    </row>
    <row r="6" s="118" customFormat="1" ht="21.95" customHeight="1" spans="1:5">
      <c r="A6" s="127" t="s">
        <v>34</v>
      </c>
      <c r="B6" s="128">
        <f>B7+B8</f>
        <v>7507059</v>
      </c>
      <c r="C6" s="102" t="s">
        <v>35</v>
      </c>
      <c r="D6" s="104"/>
      <c r="E6" s="129"/>
    </row>
    <row r="7" s="118" customFormat="1" ht="21.95" customHeight="1" spans="1:5">
      <c r="A7" s="113" t="s">
        <v>36</v>
      </c>
      <c r="B7" s="104">
        <v>7507059</v>
      </c>
      <c r="C7" s="102" t="s">
        <v>37</v>
      </c>
      <c r="D7" s="104"/>
      <c r="E7" s="129"/>
    </row>
    <row r="8" s="118" customFormat="1" ht="21.95" customHeight="1" spans="1:5">
      <c r="A8" s="113" t="s">
        <v>38</v>
      </c>
      <c r="B8" s="104"/>
      <c r="C8" s="102" t="s">
        <v>39</v>
      </c>
      <c r="D8" s="104"/>
      <c r="E8" s="129"/>
    </row>
    <row r="9" s="118" customFormat="1" ht="21.95" customHeight="1" spans="1:5">
      <c r="A9" s="113" t="s">
        <v>40</v>
      </c>
      <c r="B9" s="104">
        <f>B10+B11</f>
        <v>0</v>
      </c>
      <c r="C9" s="102" t="s">
        <v>41</v>
      </c>
      <c r="D9" s="104"/>
      <c r="E9" s="129"/>
    </row>
    <row r="10" s="118" customFormat="1" ht="21.95" customHeight="1" spans="1:5">
      <c r="A10" s="113" t="s">
        <v>42</v>
      </c>
      <c r="B10" s="104"/>
      <c r="C10" s="102" t="s">
        <v>43</v>
      </c>
      <c r="D10" s="104"/>
      <c r="E10" s="129"/>
    </row>
    <row r="11" s="118" customFormat="1" ht="21.95" customHeight="1" spans="1:5">
      <c r="A11" s="113" t="s">
        <v>44</v>
      </c>
      <c r="B11" s="104"/>
      <c r="C11" s="102" t="s">
        <v>45</v>
      </c>
      <c r="D11" s="104"/>
      <c r="E11" s="129"/>
    </row>
    <row r="12" s="118" customFormat="1" ht="21.95" customHeight="1" spans="1:5">
      <c r="A12" s="113" t="s">
        <v>46</v>
      </c>
      <c r="B12" s="104">
        <f>B13+B14+B15</f>
        <v>0</v>
      </c>
      <c r="C12" s="102" t="s">
        <v>47</v>
      </c>
      <c r="D12" s="104"/>
      <c r="E12" s="129"/>
    </row>
    <row r="13" s="118" customFormat="1" ht="21.95" customHeight="1" spans="1:5">
      <c r="A13" s="113" t="s">
        <v>48</v>
      </c>
      <c r="B13" s="104">
        <v>0</v>
      </c>
      <c r="C13" s="102" t="s">
        <v>49</v>
      </c>
      <c r="D13" s="104"/>
      <c r="E13" s="129"/>
    </row>
    <row r="14" s="118" customFormat="1" ht="21.95" customHeight="1" spans="1:5">
      <c r="A14" s="113" t="s">
        <v>50</v>
      </c>
      <c r="B14" s="104">
        <v>0</v>
      </c>
      <c r="C14" s="102" t="s">
        <v>51</v>
      </c>
      <c r="D14" s="104"/>
      <c r="E14" s="129"/>
    </row>
    <row r="15" s="118" customFormat="1" ht="21.95" customHeight="1" spans="1:5">
      <c r="A15" s="113" t="s">
        <v>52</v>
      </c>
      <c r="B15" s="128">
        <v>0</v>
      </c>
      <c r="C15" s="102" t="s">
        <v>53</v>
      </c>
      <c r="D15" s="104"/>
      <c r="E15" s="129"/>
    </row>
    <row r="16" s="118" customFormat="1" ht="21.95" customHeight="1" spans="1:5">
      <c r="A16" s="113" t="s">
        <v>54</v>
      </c>
      <c r="B16" s="128">
        <v>0</v>
      </c>
      <c r="C16" s="102" t="s">
        <v>55</v>
      </c>
      <c r="D16" s="104"/>
      <c r="E16" s="129"/>
    </row>
    <row r="17" s="118" customFormat="1" ht="21.95" customHeight="1" spans="1:5">
      <c r="A17" s="113" t="s">
        <v>56</v>
      </c>
      <c r="B17" s="128">
        <v>0</v>
      </c>
      <c r="C17" s="102" t="s">
        <v>57</v>
      </c>
      <c r="D17" s="104">
        <v>7507059</v>
      </c>
      <c r="E17" s="129"/>
    </row>
    <row r="18" s="118" customFormat="1" ht="21.95" customHeight="1" spans="1:5">
      <c r="A18" s="113" t="s">
        <v>58</v>
      </c>
      <c r="B18" s="128">
        <v>0</v>
      </c>
      <c r="C18" s="102" t="s">
        <v>59</v>
      </c>
      <c r="D18" s="104"/>
      <c r="E18" s="129"/>
    </row>
    <row r="19" s="118" customFormat="1" ht="21.95" customHeight="1" spans="1:5">
      <c r="A19" s="113" t="s">
        <v>60</v>
      </c>
      <c r="B19" s="128">
        <v>0</v>
      </c>
      <c r="C19" s="102" t="s">
        <v>61</v>
      </c>
      <c r="D19" s="104"/>
      <c r="E19" s="129"/>
    </row>
    <row r="20" s="118" customFormat="1" ht="21.95" customHeight="1" spans="1:5">
      <c r="A20" s="113"/>
      <c r="B20" s="128"/>
      <c r="C20" s="102" t="s">
        <v>62</v>
      </c>
      <c r="D20" s="104"/>
      <c r="E20" s="129"/>
    </row>
    <row r="21" s="118" customFormat="1" ht="21.95" customHeight="1" spans="1:5">
      <c r="A21" s="113"/>
      <c r="B21" s="128"/>
      <c r="C21" s="102" t="s">
        <v>63</v>
      </c>
      <c r="D21" s="104"/>
      <c r="E21" s="129"/>
    </row>
    <row r="22" s="118" customFormat="1" ht="21.95" customHeight="1" spans="1:5">
      <c r="A22" s="113"/>
      <c r="B22" s="128"/>
      <c r="C22" s="102" t="s">
        <v>64</v>
      </c>
      <c r="D22" s="104"/>
      <c r="E22" s="129"/>
    </row>
    <row r="23" s="118" customFormat="1" ht="21.95" customHeight="1" spans="1:5">
      <c r="A23" s="113"/>
      <c r="B23" s="128"/>
      <c r="C23" s="102" t="s">
        <v>65</v>
      </c>
      <c r="D23" s="104"/>
      <c r="E23" s="129"/>
    </row>
    <row r="24" s="118" customFormat="1" ht="21.95" customHeight="1" spans="1:5">
      <c r="A24" s="113"/>
      <c r="B24" s="128"/>
      <c r="C24" s="102" t="s">
        <v>66</v>
      </c>
      <c r="D24" s="104"/>
      <c r="E24" s="129"/>
    </row>
    <row r="25" s="118" customFormat="1" ht="21.95" customHeight="1" spans="1:5">
      <c r="A25" s="113"/>
      <c r="B25" s="128"/>
      <c r="C25" s="102" t="s">
        <v>67</v>
      </c>
      <c r="D25" s="104"/>
      <c r="E25" s="129"/>
    </row>
    <row r="26" s="118" customFormat="1" ht="21.95" customHeight="1" spans="1:5">
      <c r="A26" s="113"/>
      <c r="B26" s="128"/>
      <c r="C26" s="102" t="s">
        <v>68</v>
      </c>
      <c r="D26" s="104">
        <v>0</v>
      </c>
      <c r="E26" s="129"/>
    </row>
    <row r="27" s="118" customFormat="1" ht="21.95" customHeight="1" spans="1:5">
      <c r="A27" s="113"/>
      <c r="B27" s="128"/>
      <c r="C27" s="102" t="s">
        <v>69</v>
      </c>
      <c r="D27" s="104">
        <v>0</v>
      </c>
      <c r="E27" s="129"/>
    </row>
    <row r="28" s="118" customFormat="1" ht="21.95" customHeight="1" spans="1:5">
      <c r="A28" s="113"/>
      <c r="B28" s="128"/>
      <c r="C28" s="102" t="s">
        <v>70</v>
      </c>
      <c r="D28" s="104">
        <v>0</v>
      </c>
      <c r="E28" s="129"/>
    </row>
    <row r="29" s="118" customFormat="1" ht="21.95" customHeight="1" spans="1:5">
      <c r="A29" s="113"/>
      <c r="B29" s="128"/>
      <c r="C29" s="102" t="s">
        <v>71</v>
      </c>
      <c r="D29" s="104">
        <v>0</v>
      </c>
      <c r="E29" s="129"/>
    </row>
    <row r="30" s="118" customFormat="1" ht="21.95" customHeight="1" spans="1:5">
      <c r="A30" s="113"/>
      <c r="B30" s="128"/>
      <c r="C30" s="102" t="s">
        <v>72</v>
      </c>
      <c r="D30" s="104">
        <v>0</v>
      </c>
      <c r="E30" s="129"/>
    </row>
    <row r="31" s="118" customFormat="1" ht="21.95" customHeight="1" spans="1:5">
      <c r="A31" s="113"/>
      <c r="B31" s="128"/>
      <c r="C31" s="102" t="s">
        <v>73</v>
      </c>
      <c r="D31" s="104">
        <v>0</v>
      </c>
      <c r="E31" s="129"/>
    </row>
    <row r="32" s="118" customFormat="1" ht="21.95" customHeight="1" spans="1:5">
      <c r="A32" s="113"/>
      <c r="B32" s="128"/>
      <c r="C32" s="102" t="s">
        <v>74</v>
      </c>
      <c r="D32" s="104">
        <v>0</v>
      </c>
      <c r="E32" s="129"/>
    </row>
    <row r="33" s="118" customFormat="1" ht="21.95" customHeight="1" spans="1:5">
      <c r="A33" s="113"/>
      <c r="B33" s="128"/>
      <c r="C33" s="102" t="s">
        <v>75</v>
      </c>
      <c r="D33" s="104">
        <v>0</v>
      </c>
      <c r="E33" s="129"/>
    </row>
    <row r="34" s="118" customFormat="1" ht="21.95" customHeight="1" spans="1:5">
      <c r="A34" s="113"/>
      <c r="B34" s="128"/>
      <c r="C34" s="102" t="s">
        <v>76</v>
      </c>
      <c r="D34" s="104">
        <v>0</v>
      </c>
      <c r="E34" s="129"/>
    </row>
    <row r="35" ht="21.95" customHeight="1" spans="1:4">
      <c r="A35" s="115"/>
      <c r="B35" s="130"/>
      <c r="C35" s="131"/>
      <c r="D35" s="132"/>
    </row>
    <row r="36" s="118" customFormat="1" ht="21.95" customHeight="1" spans="1:5">
      <c r="A36" s="117" t="s">
        <v>77</v>
      </c>
      <c r="B36" s="133">
        <f>B6+B9+B12+B16+B17+B18+B19</f>
        <v>7507059</v>
      </c>
      <c r="C36" s="134" t="s">
        <v>78</v>
      </c>
      <c r="D36" s="133">
        <f>SUM(D6:D34)</f>
        <v>7507059</v>
      </c>
      <c r="E36" s="129"/>
    </row>
    <row r="37" s="118" customFormat="1" ht="21.95" customHeight="1" spans="1:5">
      <c r="A37" s="113" t="s">
        <v>79</v>
      </c>
      <c r="B37" s="135">
        <f>B38+B41+B44+B45</f>
        <v>0</v>
      </c>
      <c r="C37" s="102" t="s">
        <v>80</v>
      </c>
      <c r="D37" s="133">
        <v>0</v>
      </c>
      <c r="E37" s="129"/>
    </row>
    <row r="38" s="118" customFormat="1" ht="21.95" customHeight="1" spans="1:5">
      <c r="A38" s="113" t="s">
        <v>81</v>
      </c>
      <c r="B38" s="104">
        <f>B39+B40</f>
        <v>0</v>
      </c>
      <c r="C38" s="102"/>
      <c r="D38" s="104"/>
      <c r="E38" s="129"/>
    </row>
    <row r="39" s="118" customFormat="1" ht="21.95" customHeight="1" spans="1:5">
      <c r="A39" s="113" t="s">
        <v>82</v>
      </c>
      <c r="B39" s="104">
        <v>0</v>
      </c>
      <c r="C39" s="136"/>
      <c r="D39" s="104"/>
      <c r="E39" s="129"/>
    </row>
    <row r="40" s="118" customFormat="1" ht="21.95" customHeight="1" spans="1:5">
      <c r="A40" s="113" t="s">
        <v>83</v>
      </c>
      <c r="B40" s="104">
        <v>0</v>
      </c>
      <c r="C40" s="136"/>
      <c r="D40" s="104"/>
      <c r="E40" s="129"/>
    </row>
    <row r="41" s="118" customFormat="1" ht="21.95" customHeight="1" spans="1:5">
      <c r="A41" s="113" t="s">
        <v>84</v>
      </c>
      <c r="B41" s="104">
        <f>B43+B42</f>
        <v>0</v>
      </c>
      <c r="C41" s="136"/>
      <c r="D41" s="104"/>
      <c r="E41" s="129"/>
    </row>
    <row r="42" s="118" customFormat="1" ht="21.95" customHeight="1" spans="1:5">
      <c r="A42" s="113" t="s">
        <v>85</v>
      </c>
      <c r="B42" s="104">
        <v>0</v>
      </c>
      <c r="C42" s="136"/>
      <c r="D42" s="104"/>
      <c r="E42" s="129"/>
    </row>
    <row r="43" s="118" customFormat="1" ht="21.95" customHeight="1" spans="1:5">
      <c r="A43" s="113" t="s">
        <v>86</v>
      </c>
      <c r="B43" s="104">
        <v>0</v>
      </c>
      <c r="C43" s="136"/>
      <c r="D43" s="104"/>
      <c r="E43" s="129"/>
    </row>
    <row r="44" s="118" customFormat="1" ht="21.95" customHeight="1" spans="1:5">
      <c r="A44" s="113" t="s">
        <v>87</v>
      </c>
      <c r="B44" s="104">
        <v>0</v>
      </c>
      <c r="C44" s="136"/>
      <c r="D44" s="104"/>
      <c r="E44" s="129"/>
    </row>
    <row r="45" s="118" customFormat="1" ht="21.95" customHeight="1" spans="1:5">
      <c r="A45" s="113" t="s">
        <v>88</v>
      </c>
      <c r="B45" s="104">
        <v>0</v>
      </c>
      <c r="C45" s="136"/>
      <c r="D45" s="104"/>
      <c r="E45" s="129"/>
    </row>
    <row r="46" s="118" customFormat="1" ht="21.95" customHeight="1" spans="1:5">
      <c r="A46" s="117" t="s">
        <v>89</v>
      </c>
      <c r="B46" s="133">
        <f>B36+B37</f>
        <v>7507059</v>
      </c>
      <c r="C46" s="134" t="s">
        <v>90</v>
      </c>
      <c r="D46" s="133">
        <f>D36+D37</f>
        <v>7507059</v>
      </c>
      <c r="E46" s="129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showZeros="0" workbookViewId="0">
      <selection activeCell="G15" sqref="G15"/>
    </sheetView>
  </sheetViews>
  <sheetFormatPr defaultColWidth="9" defaultRowHeight="12.75" customHeight="1" outlineLevelCol="2"/>
  <cols>
    <col min="1" max="1" width="45.1428571428571" style="42" customWidth="1"/>
    <col min="2" max="2" width="40.7142857142857" style="42" customWidth="1"/>
    <col min="3" max="3" width="31.2857142857143" style="42" customWidth="1"/>
  </cols>
  <sheetData>
    <row r="1" ht="24.75" customHeight="1" spans="1:1">
      <c r="A1" s="52" t="s">
        <v>91</v>
      </c>
    </row>
    <row r="2" ht="24.75" customHeight="1" spans="1:2">
      <c r="A2" s="45" t="s">
        <v>92</v>
      </c>
      <c r="B2" s="45"/>
    </row>
    <row r="3" ht="24.75" customHeight="1" spans="1:2">
      <c r="A3" s="112"/>
      <c r="B3" s="46" t="s">
        <v>29</v>
      </c>
    </row>
    <row r="4" ht="24" customHeight="1" spans="1:2">
      <c r="A4" s="76" t="s">
        <v>32</v>
      </c>
      <c r="B4" s="76" t="s">
        <v>33</v>
      </c>
    </row>
    <row r="5" s="41" customFormat="1" ht="24.95" customHeight="1" spans="1:3">
      <c r="A5" s="113" t="s">
        <v>34</v>
      </c>
      <c r="B5" s="89">
        <f>B6+B7</f>
        <v>7507059</v>
      </c>
      <c r="C5" s="51"/>
    </row>
    <row r="6" s="41" customFormat="1" ht="24.95" customHeight="1" spans="1:3">
      <c r="A6" s="113" t="s">
        <v>36</v>
      </c>
      <c r="B6" s="114">
        <v>7507059</v>
      </c>
      <c r="C6" s="51"/>
    </row>
    <row r="7" s="41" customFormat="1" ht="24.95" customHeight="1" spans="1:3">
      <c r="A7" s="113" t="s">
        <v>38</v>
      </c>
      <c r="B7" s="114"/>
      <c r="C7" s="51"/>
    </row>
    <row r="8" s="41" customFormat="1" ht="24.95" customHeight="1" spans="1:3">
      <c r="A8" s="113" t="s">
        <v>40</v>
      </c>
      <c r="B8" s="114">
        <f>B9+B10</f>
        <v>0</v>
      </c>
      <c r="C8" s="51"/>
    </row>
    <row r="9" s="41" customFormat="1" ht="24.95" customHeight="1" spans="1:3">
      <c r="A9" s="113" t="s">
        <v>42</v>
      </c>
      <c r="B9" s="114"/>
      <c r="C9" s="51"/>
    </row>
    <row r="10" s="41" customFormat="1" ht="24.95" customHeight="1" spans="1:3">
      <c r="A10" s="113" t="s">
        <v>44</v>
      </c>
      <c r="B10" s="114"/>
      <c r="C10" s="51"/>
    </row>
    <row r="11" s="41" customFormat="1" ht="24.95" customHeight="1" spans="1:3">
      <c r="A11" s="113" t="s">
        <v>46</v>
      </c>
      <c r="B11" s="114">
        <f>SUM(B12:B14)</f>
        <v>0</v>
      </c>
      <c r="C11" s="51"/>
    </row>
    <row r="12" s="41" customFormat="1" ht="24.95" customHeight="1" spans="1:3">
      <c r="A12" s="113" t="s">
        <v>48</v>
      </c>
      <c r="B12" s="114"/>
      <c r="C12" s="51"/>
    </row>
    <row r="13" s="41" customFormat="1" ht="24.95" customHeight="1" spans="1:3">
      <c r="A13" s="113" t="s">
        <v>50</v>
      </c>
      <c r="B13" s="114"/>
      <c r="C13" s="51"/>
    </row>
    <row r="14" s="41" customFormat="1" ht="24.95" customHeight="1" spans="1:3">
      <c r="A14" s="113" t="s">
        <v>52</v>
      </c>
      <c r="B14" s="114"/>
      <c r="C14" s="51"/>
    </row>
    <row r="15" s="41" customFormat="1" ht="24.95" customHeight="1" spans="1:3">
      <c r="A15" s="113" t="s">
        <v>54</v>
      </c>
      <c r="B15" s="114"/>
      <c r="C15" s="51"/>
    </row>
    <row r="16" s="41" customFormat="1" ht="24.95" customHeight="1" spans="1:3">
      <c r="A16" s="113" t="s">
        <v>56</v>
      </c>
      <c r="B16" s="114"/>
      <c r="C16" s="51"/>
    </row>
    <row r="17" s="41" customFormat="1" ht="24.95" customHeight="1" spans="1:3">
      <c r="A17" s="113" t="s">
        <v>58</v>
      </c>
      <c r="B17" s="114"/>
      <c r="C17" s="51"/>
    </row>
    <row r="18" s="41" customFormat="1" ht="24.95" customHeight="1" spans="1:3">
      <c r="A18" s="113" t="s">
        <v>60</v>
      </c>
      <c r="B18" s="114"/>
      <c r="C18" s="51"/>
    </row>
    <row r="19" s="41" customFormat="1" ht="24.95" customHeight="1" spans="1:3">
      <c r="A19" s="113" t="s">
        <v>79</v>
      </c>
      <c r="B19" s="89">
        <f>B20+B23+B26+B27</f>
        <v>0</v>
      </c>
      <c r="C19" s="51"/>
    </row>
    <row r="20" s="41" customFormat="1" ht="24.95" customHeight="1" spans="1:3">
      <c r="A20" s="113" t="s">
        <v>81</v>
      </c>
      <c r="B20" s="89">
        <f>B21+B22</f>
        <v>0</v>
      </c>
      <c r="C20" s="51"/>
    </row>
    <row r="21" s="41" customFormat="1" ht="24.95" customHeight="1" spans="1:3">
      <c r="A21" s="113" t="s">
        <v>82</v>
      </c>
      <c r="B21" s="89"/>
      <c r="C21" s="51"/>
    </row>
    <row r="22" s="41" customFormat="1" ht="24.95" customHeight="1" spans="1:3">
      <c r="A22" s="113" t="s">
        <v>83</v>
      </c>
      <c r="B22" s="89"/>
      <c r="C22" s="51"/>
    </row>
    <row r="23" s="41" customFormat="1" ht="24.95" customHeight="1" spans="1:3">
      <c r="A23" s="113" t="s">
        <v>84</v>
      </c>
      <c r="B23" s="89">
        <f>B24+B25</f>
        <v>0</v>
      </c>
      <c r="C23" s="51"/>
    </row>
    <row r="24" s="41" customFormat="1" ht="24.95" customHeight="1" spans="1:3">
      <c r="A24" s="113" t="s">
        <v>85</v>
      </c>
      <c r="B24" s="89"/>
      <c r="C24" s="51"/>
    </row>
    <row r="25" s="41" customFormat="1" ht="24.95" customHeight="1" spans="1:3">
      <c r="A25" s="113" t="s">
        <v>86</v>
      </c>
      <c r="B25" s="89"/>
      <c r="C25" s="51"/>
    </row>
    <row r="26" s="41" customFormat="1" ht="24.95" customHeight="1" spans="1:3">
      <c r="A26" s="113" t="s">
        <v>87</v>
      </c>
      <c r="B26" s="89"/>
      <c r="C26" s="51"/>
    </row>
    <row r="27" s="41" customFormat="1" ht="24.95" customHeight="1" spans="1:3">
      <c r="A27" s="113" t="s">
        <v>88</v>
      </c>
      <c r="B27" s="89"/>
      <c r="C27" s="51"/>
    </row>
    <row r="28" ht="24.95" customHeight="1" spans="1:2">
      <c r="A28" s="115"/>
      <c r="B28" s="116"/>
    </row>
    <row r="29" s="41" customFormat="1" ht="24.95" customHeight="1" spans="1:3">
      <c r="A29" s="117" t="s">
        <v>89</v>
      </c>
      <c r="B29" s="82">
        <f>B5+B8+B11+B15+B16+B17+B18+B19</f>
        <v>7507059</v>
      </c>
      <c r="C29" s="51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8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4.4285714285714" style="42" customWidth="1"/>
    <col min="2" max="2" width="35.2857142857143" style="42" customWidth="1"/>
    <col min="3" max="3" width="21.4285714285714" style="42" customWidth="1"/>
    <col min="4" max="5" width="19.7142857142857" style="42" customWidth="1"/>
    <col min="6" max="7" width="6.85714285714286" style="42" customWidth="1"/>
  </cols>
  <sheetData>
    <row r="1" ht="17.25" customHeight="1" spans="1:2">
      <c r="A1" s="52" t="s">
        <v>93</v>
      </c>
      <c r="B1" s="53"/>
    </row>
    <row r="2" ht="24.75" customHeight="1" spans="1:5">
      <c r="A2" s="109" t="s">
        <v>94</v>
      </c>
      <c r="B2" s="109"/>
      <c r="C2" s="109"/>
      <c r="D2" s="109"/>
      <c r="E2" s="109"/>
    </row>
    <row r="3" ht="24.75" customHeight="1" spans="1:5">
      <c r="A3" s="110"/>
      <c r="B3" s="110"/>
      <c r="C3" s="110"/>
      <c r="E3" s="111" t="s">
        <v>29</v>
      </c>
    </row>
    <row r="4" ht="24.75" customHeight="1" spans="1:5">
      <c r="A4" s="76" t="s">
        <v>95</v>
      </c>
      <c r="B4" s="76" t="s">
        <v>96</v>
      </c>
      <c r="C4" s="76" t="s">
        <v>97</v>
      </c>
      <c r="D4" s="76" t="s">
        <v>98</v>
      </c>
      <c r="E4" s="76" t="s">
        <v>99</v>
      </c>
    </row>
    <row r="5" ht="24.75" customHeight="1" spans="1:5">
      <c r="A5" s="76"/>
      <c r="B5" s="76"/>
      <c r="C5" s="76"/>
      <c r="D5" s="76"/>
      <c r="E5" s="76"/>
    </row>
    <row r="6" ht="18" customHeight="1" spans="1:5">
      <c r="A6" s="71" t="s">
        <v>100</v>
      </c>
      <c r="B6" s="71" t="s">
        <v>101</v>
      </c>
      <c r="C6" s="71">
        <v>1</v>
      </c>
      <c r="D6" s="71">
        <v>2</v>
      </c>
      <c r="E6" s="71">
        <v>3</v>
      </c>
    </row>
    <row r="7" s="41" customFormat="1" ht="24" customHeight="1" spans="1:7">
      <c r="A7" s="79"/>
      <c r="B7" s="79" t="s">
        <v>102</v>
      </c>
      <c r="C7" s="83">
        <v>7507059</v>
      </c>
      <c r="D7" s="83">
        <v>4372259</v>
      </c>
      <c r="E7" s="83">
        <v>3134800</v>
      </c>
      <c r="F7" s="51"/>
      <c r="G7" s="51"/>
    </row>
    <row r="8" ht="24" customHeight="1" spans="1:5">
      <c r="A8" s="84" t="s">
        <v>103</v>
      </c>
      <c r="B8" s="85" t="s">
        <v>104</v>
      </c>
      <c r="C8" s="83">
        <f>C9+C11</f>
        <v>7507059</v>
      </c>
      <c r="D8" s="83">
        <f>D9+D11</f>
        <v>4372259</v>
      </c>
      <c r="E8" s="83">
        <v>3134800</v>
      </c>
    </row>
    <row r="9" ht="24" customHeight="1" spans="1:5">
      <c r="A9" s="84" t="s">
        <v>105</v>
      </c>
      <c r="B9" s="85" t="s">
        <v>106</v>
      </c>
      <c r="C9" s="83">
        <v>4372259</v>
      </c>
      <c r="D9" s="83">
        <v>4372259</v>
      </c>
      <c r="E9" s="86"/>
    </row>
    <row r="10" ht="24" customHeight="1" spans="1:5">
      <c r="A10" s="87" t="s">
        <v>107</v>
      </c>
      <c r="B10" s="88" t="s">
        <v>108</v>
      </c>
      <c r="C10" s="86">
        <v>4372259</v>
      </c>
      <c r="D10" s="86">
        <v>4372259</v>
      </c>
      <c r="E10" s="86"/>
    </row>
    <row r="11" ht="24" customHeight="1" spans="1:5">
      <c r="A11" s="84" t="s">
        <v>109</v>
      </c>
      <c r="B11" s="85" t="s">
        <v>110</v>
      </c>
      <c r="C11" s="83">
        <v>3134800</v>
      </c>
      <c r="D11" s="83"/>
      <c r="E11" s="83">
        <v>3134800</v>
      </c>
    </row>
    <row r="12" ht="24" customHeight="1" spans="1:5">
      <c r="A12" s="87" t="s">
        <v>111</v>
      </c>
      <c r="B12" s="88" t="s">
        <v>112</v>
      </c>
      <c r="C12" s="86">
        <v>3134800</v>
      </c>
      <c r="D12" s="86"/>
      <c r="E12" s="86">
        <v>3134800</v>
      </c>
    </row>
    <row r="13" ht="24" customHeight="1" spans="1:5">
      <c r="A13" s="81"/>
      <c r="B13" s="81"/>
      <c r="C13" s="83"/>
      <c r="D13" s="86"/>
      <c r="E13" s="86"/>
    </row>
    <row r="14" ht="24" customHeight="1" spans="1:5">
      <c r="A14" s="81"/>
      <c r="B14" s="81"/>
      <c r="C14" s="83"/>
      <c r="D14" s="86"/>
      <c r="E14" s="86"/>
    </row>
    <row r="15" ht="24" customHeight="1" spans="1:5">
      <c r="A15" s="81"/>
      <c r="B15" s="81"/>
      <c r="C15" s="83"/>
      <c r="D15" s="86"/>
      <c r="E15" s="86"/>
    </row>
    <row r="16" ht="24" customHeight="1" spans="1:5">
      <c r="A16" s="79"/>
      <c r="B16" s="79"/>
      <c r="C16" s="83"/>
      <c r="D16" s="83"/>
      <c r="E16" s="83"/>
    </row>
    <row r="17" ht="24" customHeight="1" spans="1:5">
      <c r="A17" s="81"/>
      <c r="B17" s="81"/>
      <c r="C17" s="83"/>
      <c r="D17" s="86"/>
      <c r="E17" s="86"/>
    </row>
    <row r="18" ht="24" customHeight="1" spans="1:5">
      <c r="A18" s="81"/>
      <c r="B18" s="81"/>
      <c r="C18" s="83"/>
      <c r="D18" s="86"/>
      <c r="E18" s="86"/>
    </row>
    <row r="19" ht="24" customHeight="1" spans="1:5">
      <c r="A19" s="79"/>
      <c r="B19" s="79"/>
      <c r="C19" s="83"/>
      <c r="D19" s="83"/>
      <c r="E19" s="83"/>
    </row>
    <row r="20" ht="24" customHeight="1" spans="1:5">
      <c r="A20" s="79"/>
      <c r="B20" s="79"/>
      <c r="C20" s="83"/>
      <c r="D20" s="83"/>
      <c r="E20" s="83"/>
    </row>
    <row r="21" ht="24" customHeight="1" spans="1:5">
      <c r="A21" s="81"/>
      <c r="B21" s="81"/>
      <c r="C21" s="83"/>
      <c r="D21" s="86"/>
      <c r="E21" s="86"/>
    </row>
    <row r="22" ht="24" customHeight="1" spans="1:5">
      <c r="A22" s="81"/>
      <c r="B22" s="81"/>
      <c r="C22" s="83"/>
      <c r="D22" s="86"/>
      <c r="E22" s="86"/>
    </row>
    <row r="23" ht="24" customHeight="1" spans="1:5">
      <c r="A23" s="79"/>
      <c r="B23" s="79"/>
      <c r="C23" s="83"/>
      <c r="D23" s="83"/>
      <c r="E23" s="83"/>
    </row>
    <row r="24" ht="24" customHeight="1" spans="1:5">
      <c r="A24" s="79"/>
      <c r="B24" s="79"/>
      <c r="C24" s="83"/>
      <c r="D24" s="83"/>
      <c r="E24" s="83"/>
    </row>
    <row r="25" ht="24" customHeight="1" spans="1:5">
      <c r="A25" s="81"/>
      <c r="B25" s="81"/>
      <c r="C25" s="83"/>
      <c r="D25" s="86"/>
      <c r="E25" s="86"/>
    </row>
    <row r="26" ht="24" customHeight="1" spans="1:5">
      <c r="A26" s="79"/>
      <c r="B26" s="79"/>
      <c r="C26" s="83"/>
      <c r="D26" s="83"/>
      <c r="E26" s="83"/>
    </row>
    <row r="27" ht="24" customHeight="1" spans="1:5">
      <c r="A27" s="79"/>
      <c r="B27" s="79"/>
      <c r="C27" s="83"/>
      <c r="D27" s="83"/>
      <c r="E27" s="83"/>
    </row>
    <row r="28" ht="24" customHeight="1" spans="1:5">
      <c r="A28" s="81"/>
      <c r="B28" s="81"/>
      <c r="C28" s="83"/>
      <c r="D28" s="86"/>
      <c r="E28" s="8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7"/>
  <sheetViews>
    <sheetView showGridLines="0" showZeros="0" workbookViewId="0">
      <selection activeCell="G11" sqref="G11"/>
    </sheetView>
  </sheetViews>
  <sheetFormatPr defaultColWidth="9" defaultRowHeight="12.75" customHeight="1"/>
  <cols>
    <col min="1" max="1" width="37.2857142857143" style="42" customWidth="1"/>
    <col min="2" max="2" width="24.5714285714286" style="42" customWidth="1"/>
    <col min="3" max="3" width="35.8571428571429" style="42" customWidth="1"/>
    <col min="4" max="4" width="28" style="42" customWidth="1"/>
    <col min="5" max="99" width="9" style="42" customWidth="1"/>
  </cols>
  <sheetData>
    <row r="1" ht="25.5" customHeight="1" spans="1:98">
      <c r="A1" s="52" t="s">
        <v>113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</row>
    <row r="2" ht="25.5" customHeight="1" spans="1:98">
      <c r="A2" s="91" t="s">
        <v>114</v>
      </c>
      <c r="B2" s="91"/>
      <c r="C2" s="91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</row>
    <row r="3" ht="16.5" customHeight="1" spans="2:98">
      <c r="B3" s="93"/>
      <c r="C3" s="94"/>
      <c r="D3" s="46" t="s">
        <v>29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  <c r="CF3" s="95"/>
      <c r="CG3" s="95"/>
      <c r="CH3" s="95"/>
      <c r="CI3" s="95"/>
      <c r="CJ3" s="95"/>
      <c r="CK3" s="95"/>
      <c r="CL3" s="95"/>
      <c r="CM3" s="95"/>
      <c r="CN3" s="95"/>
      <c r="CO3" s="95"/>
      <c r="CP3" s="95"/>
      <c r="CQ3" s="95"/>
      <c r="CR3" s="95"/>
      <c r="CS3" s="95"/>
      <c r="CT3" s="95"/>
    </row>
    <row r="4" ht="27" customHeight="1" spans="1:98">
      <c r="A4" s="55" t="s">
        <v>115</v>
      </c>
      <c r="B4" s="55"/>
      <c r="C4" s="55" t="s">
        <v>116</v>
      </c>
      <c r="D4" s="5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</row>
    <row r="5" ht="27" customHeight="1" spans="1:98">
      <c r="A5" s="55" t="s">
        <v>32</v>
      </c>
      <c r="B5" s="55" t="s">
        <v>33</v>
      </c>
      <c r="C5" s="55" t="s">
        <v>32</v>
      </c>
      <c r="D5" s="55" t="s">
        <v>102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</row>
    <row r="6" s="41" customFormat="1" ht="33" customHeight="1" spans="1:99">
      <c r="A6" s="96" t="s">
        <v>117</v>
      </c>
      <c r="B6" s="97">
        <f>B7+B8+B9</f>
        <v>7507059</v>
      </c>
      <c r="C6" s="96" t="s">
        <v>118</v>
      </c>
      <c r="D6" s="97">
        <f>SUM(D7:D35)</f>
        <v>7507059</v>
      </c>
      <c r="E6" s="98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51"/>
    </row>
    <row r="7" s="41" customFormat="1" ht="33" customHeight="1" spans="1:99">
      <c r="A7" s="100" t="s">
        <v>119</v>
      </c>
      <c r="B7" s="101">
        <v>7507059</v>
      </c>
      <c r="C7" s="102" t="s">
        <v>35</v>
      </c>
      <c r="D7" s="101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51"/>
    </row>
    <row r="8" s="41" customFormat="1" ht="33" customHeight="1" spans="1:99">
      <c r="A8" s="100" t="s">
        <v>120</v>
      </c>
      <c r="B8" s="101">
        <v>0</v>
      </c>
      <c r="C8" s="102" t="s">
        <v>37</v>
      </c>
      <c r="D8" s="101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51"/>
    </row>
    <row r="9" s="41" customFormat="1" ht="33" customHeight="1" spans="1:99">
      <c r="A9" s="100" t="s">
        <v>121</v>
      </c>
      <c r="B9" s="101">
        <v>0</v>
      </c>
      <c r="C9" s="102" t="s">
        <v>39</v>
      </c>
      <c r="D9" s="101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51"/>
    </row>
    <row r="10" s="41" customFormat="1" ht="33" customHeight="1" spans="1:99">
      <c r="A10" s="100"/>
      <c r="B10" s="101"/>
      <c r="C10" s="102" t="s">
        <v>41</v>
      </c>
      <c r="D10" s="101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51"/>
    </row>
    <row r="11" s="41" customFormat="1" ht="33" customHeight="1" spans="1:99">
      <c r="A11" s="100"/>
      <c r="B11" s="101"/>
      <c r="C11" s="102" t="s">
        <v>43</v>
      </c>
      <c r="D11" s="101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51"/>
    </row>
    <row r="12" s="41" customFormat="1" ht="33" customHeight="1" spans="1:99">
      <c r="A12" s="100"/>
      <c r="B12" s="101"/>
      <c r="C12" s="102" t="s">
        <v>45</v>
      </c>
      <c r="D12" s="101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51"/>
    </row>
    <row r="13" s="41" customFormat="1" ht="33" customHeight="1" spans="1:99">
      <c r="A13" s="103"/>
      <c r="B13" s="101"/>
      <c r="C13" s="102" t="s">
        <v>47</v>
      </c>
      <c r="D13" s="101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51"/>
    </row>
    <row r="14" s="41" customFormat="1" ht="33" customHeight="1" spans="1:99">
      <c r="A14" s="103"/>
      <c r="B14" s="101"/>
      <c r="C14" s="102" t="s">
        <v>49</v>
      </c>
      <c r="D14" s="104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51"/>
    </row>
    <row r="15" s="41" customFormat="1" ht="33" customHeight="1" spans="1:99">
      <c r="A15" s="103"/>
      <c r="B15" s="101"/>
      <c r="C15" s="102" t="s">
        <v>51</v>
      </c>
      <c r="D15" s="101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51"/>
    </row>
    <row r="16" s="41" customFormat="1" ht="33" customHeight="1" spans="1:99">
      <c r="A16" s="103"/>
      <c r="B16" s="101"/>
      <c r="C16" s="102" t="s">
        <v>53</v>
      </c>
      <c r="D16" s="101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51"/>
    </row>
    <row r="17" s="41" customFormat="1" ht="33" customHeight="1" spans="1:99">
      <c r="A17" s="103"/>
      <c r="B17" s="101"/>
      <c r="C17" s="102" t="s">
        <v>55</v>
      </c>
      <c r="D17" s="10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51"/>
    </row>
    <row r="18" s="41" customFormat="1" ht="33" customHeight="1" spans="1:99">
      <c r="A18" s="103"/>
      <c r="B18" s="101"/>
      <c r="C18" s="102" t="s">
        <v>57</v>
      </c>
      <c r="D18" s="104">
        <v>7507059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51"/>
    </row>
    <row r="19" s="41" customFormat="1" ht="33" customHeight="1" spans="1:99">
      <c r="A19" s="103"/>
      <c r="B19" s="101"/>
      <c r="C19" s="102" t="s">
        <v>59</v>
      </c>
      <c r="D19" s="101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51"/>
    </row>
    <row r="20" s="41" customFormat="1" ht="33" customHeight="1" spans="1:99">
      <c r="A20" s="103"/>
      <c r="B20" s="101"/>
      <c r="C20" s="102" t="s">
        <v>61</v>
      </c>
      <c r="D20" s="101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51"/>
    </row>
    <row r="21" s="41" customFormat="1" ht="33" customHeight="1" spans="1:99">
      <c r="A21" s="103"/>
      <c r="B21" s="101"/>
      <c r="C21" s="102" t="s">
        <v>62</v>
      </c>
      <c r="D21" s="101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51"/>
    </row>
    <row r="22" s="41" customFormat="1" ht="33" customHeight="1" spans="1:99">
      <c r="A22" s="103"/>
      <c r="B22" s="101"/>
      <c r="C22" s="102" t="s">
        <v>63</v>
      </c>
      <c r="D22" s="101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51"/>
    </row>
    <row r="23" s="41" customFormat="1" ht="33" customHeight="1" spans="1:99">
      <c r="A23" s="103"/>
      <c r="B23" s="101"/>
      <c r="C23" s="102" t="s">
        <v>64</v>
      </c>
      <c r="D23" s="101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51"/>
    </row>
    <row r="24" s="41" customFormat="1" ht="33" customHeight="1" spans="1:99">
      <c r="A24" s="103"/>
      <c r="B24" s="101"/>
      <c r="C24" s="102" t="s">
        <v>65</v>
      </c>
      <c r="D24" s="101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51"/>
    </row>
    <row r="25" s="41" customFormat="1" ht="33" customHeight="1" spans="1:99">
      <c r="A25" s="103"/>
      <c r="B25" s="101"/>
      <c r="C25" s="102" t="s">
        <v>66</v>
      </c>
      <c r="D25" s="101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51"/>
    </row>
    <row r="26" s="41" customFormat="1" ht="33" customHeight="1" spans="1:99">
      <c r="A26" s="103"/>
      <c r="B26" s="101"/>
      <c r="C26" s="102" t="s">
        <v>67</v>
      </c>
      <c r="D26" s="101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51"/>
    </row>
    <row r="27" s="41" customFormat="1" ht="33" customHeight="1" spans="1:99">
      <c r="A27" s="103"/>
      <c r="B27" s="101"/>
      <c r="C27" s="102" t="s">
        <v>68</v>
      </c>
      <c r="D27" s="101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51"/>
    </row>
    <row r="28" s="41" customFormat="1" ht="33" customHeight="1" spans="1:99">
      <c r="A28" s="103"/>
      <c r="B28" s="101"/>
      <c r="C28" s="102" t="s">
        <v>69</v>
      </c>
      <c r="D28" s="101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51"/>
    </row>
    <row r="29" s="41" customFormat="1" ht="33" customHeight="1" spans="1:99">
      <c r="A29" s="103"/>
      <c r="B29" s="101"/>
      <c r="C29" s="102" t="s">
        <v>70</v>
      </c>
      <c r="D29" s="101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51"/>
    </row>
    <row r="30" s="41" customFormat="1" ht="33" customHeight="1" spans="1:99">
      <c r="A30" s="103"/>
      <c r="B30" s="101"/>
      <c r="C30" s="102" t="s">
        <v>71</v>
      </c>
      <c r="D30" s="101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51"/>
    </row>
    <row r="31" s="41" customFormat="1" ht="33" customHeight="1" spans="1:99">
      <c r="A31" s="103"/>
      <c r="B31" s="101"/>
      <c r="C31" s="102" t="s">
        <v>72</v>
      </c>
      <c r="D31" s="10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51"/>
    </row>
    <row r="32" s="41" customFormat="1" ht="33" customHeight="1" spans="1:99">
      <c r="A32" s="103"/>
      <c r="B32" s="101"/>
      <c r="C32" s="102" t="s">
        <v>73</v>
      </c>
      <c r="D32" s="101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51"/>
    </row>
    <row r="33" s="41" customFormat="1" ht="33" customHeight="1" spans="1:99">
      <c r="A33" s="103"/>
      <c r="B33" s="101"/>
      <c r="C33" s="102" t="s">
        <v>74</v>
      </c>
      <c r="D33" s="101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51"/>
    </row>
    <row r="34" s="41" customFormat="1" ht="33" customHeight="1" spans="1:99">
      <c r="A34" s="103"/>
      <c r="B34" s="101"/>
      <c r="C34" s="102" t="s">
        <v>75</v>
      </c>
      <c r="D34" s="101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51"/>
    </row>
    <row r="35" s="41" customFormat="1" ht="33" customHeight="1" spans="1:99">
      <c r="A35" s="103"/>
      <c r="B35" s="101"/>
      <c r="C35" s="102" t="s">
        <v>76</v>
      </c>
      <c r="D35" s="101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51"/>
    </row>
    <row r="36" ht="33" customHeight="1" spans="1:98">
      <c r="A36" s="105"/>
      <c r="B36" s="106"/>
      <c r="C36" s="107"/>
      <c r="D36" s="108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</row>
    <row r="37" ht="33" customHeight="1" spans="1:98">
      <c r="A37" s="55" t="s">
        <v>122</v>
      </c>
      <c r="B37" s="97">
        <f>B6</f>
        <v>7507059</v>
      </c>
      <c r="C37" s="55" t="s">
        <v>123</v>
      </c>
      <c r="D37" s="97">
        <f>D6</f>
        <v>7507059</v>
      </c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showGridLines="0" showZeros="0" workbookViewId="0">
      <selection activeCell="Q12" sqref="Q12"/>
    </sheetView>
  </sheetViews>
  <sheetFormatPr defaultColWidth="9" defaultRowHeight="12.75" customHeight="1"/>
  <cols>
    <col min="1" max="1" width="16.8571428571429" style="42" customWidth="1"/>
    <col min="2" max="2" width="33.4285714285714" style="42" customWidth="1"/>
    <col min="3" max="3" width="21" style="42" customWidth="1"/>
    <col min="4" max="4" width="15.7142857142857" style="42" customWidth="1"/>
    <col min="5" max="5" width="16.8571428571429" style="42" customWidth="1"/>
    <col min="6" max="12" width="14.2857142857143" style="42" customWidth="1"/>
    <col min="13" max="14" width="6.85714285714286" style="42" customWidth="1"/>
  </cols>
  <sheetData>
    <row r="1" ht="24.75" customHeight="1" spans="1:2">
      <c r="A1" s="52" t="s">
        <v>124</v>
      </c>
      <c r="B1" s="53"/>
    </row>
    <row r="2" ht="24.75" customHeight="1" spans="1:12">
      <c r="A2" s="45" t="s">
        <v>125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ht="24.75" customHeight="1" spans="12:12">
      <c r="L3" s="46" t="s">
        <v>29</v>
      </c>
    </row>
    <row r="4" ht="24.75" customHeight="1" spans="1:12">
      <c r="A4" s="76" t="s">
        <v>126</v>
      </c>
      <c r="B4" s="76" t="s">
        <v>127</v>
      </c>
      <c r="C4" s="76" t="s">
        <v>102</v>
      </c>
      <c r="D4" s="76" t="s">
        <v>128</v>
      </c>
      <c r="E4" s="76"/>
      <c r="F4" s="76"/>
      <c r="G4" s="76" t="s">
        <v>129</v>
      </c>
      <c r="H4" s="76"/>
      <c r="I4" s="76"/>
      <c r="J4" s="76" t="s">
        <v>130</v>
      </c>
      <c r="K4" s="76"/>
      <c r="L4" s="76"/>
    </row>
    <row r="5" ht="24.75" customHeight="1" spans="1:12">
      <c r="A5" s="76"/>
      <c r="B5" s="76"/>
      <c r="C5" s="76"/>
      <c r="D5" s="76" t="s">
        <v>102</v>
      </c>
      <c r="E5" s="76" t="s">
        <v>98</v>
      </c>
      <c r="F5" s="76" t="s">
        <v>99</v>
      </c>
      <c r="G5" s="76" t="s">
        <v>102</v>
      </c>
      <c r="H5" s="76" t="s">
        <v>98</v>
      </c>
      <c r="I5" s="76" t="s">
        <v>99</v>
      </c>
      <c r="J5" s="76" t="s">
        <v>102</v>
      </c>
      <c r="K5" s="76" t="s">
        <v>98</v>
      </c>
      <c r="L5" s="76" t="s">
        <v>99</v>
      </c>
    </row>
    <row r="6" ht="24.75" customHeight="1" spans="1:12">
      <c r="A6" s="71" t="s">
        <v>100</v>
      </c>
      <c r="B6" s="71" t="s">
        <v>101</v>
      </c>
      <c r="C6" s="71">
        <v>1</v>
      </c>
      <c r="D6" s="71">
        <v>2</v>
      </c>
      <c r="E6" s="71">
        <v>3</v>
      </c>
      <c r="F6" s="71">
        <v>4</v>
      </c>
      <c r="G6" s="71">
        <v>2</v>
      </c>
      <c r="H6" s="71">
        <v>3</v>
      </c>
      <c r="I6" s="71">
        <v>4</v>
      </c>
      <c r="J6" s="71">
        <v>2</v>
      </c>
      <c r="K6" s="71">
        <v>3</v>
      </c>
      <c r="L6" s="71">
        <v>4</v>
      </c>
    </row>
    <row r="7" s="41" customFormat="1" ht="24.75" customHeight="1" spans="1:14">
      <c r="A7" s="90" t="s">
        <v>102</v>
      </c>
      <c r="B7" s="79"/>
      <c r="C7" s="60">
        <f>SUM(C8:C12)</f>
        <v>7507059</v>
      </c>
      <c r="D7" s="60">
        <f t="shared" ref="D7:L7" si="0">SUM(D8:D12)</f>
        <v>7507059</v>
      </c>
      <c r="E7" s="60">
        <f t="shared" si="0"/>
        <v>4372259</v>
      </c>
      <c r="F7" s="60">
        <f t="shared" si="0"/>
        <v>3134800</v>
      </c>
      <c r="G7" s="60">
        <f t="shared" si="0"/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  <c r="L7" s="60">
        <f t="shared" si="0"/>
        <v>0</v>
      </c>
      <c r="M7" s="51"/>
      <c r="N7" s="51"/>
    </row>
    <row r="8" ht="24.75" customHeight="1" spans="1:12">
      <c r="A8" s="79" t="s">
        <v>131</v>
      </c>
      <c r="B8" s="79" t="s">
        <v>132</v>
      </c>
      <c r="C8" s="60">
        <f t="shared" ref="C8:C12" si="1">D8+G8+J8</f>
        <v>7507059</v>
      </c>
      <c r="D8" s="60">
        <f t="shared" ref="D8:D12" si="2">SUM(E8:F8)</f>
        <v>7507059</v>
      </c>
      <c r="E8" s="83">
        <v>4372259</v>
      </c>
      <c r="F8" s="60">
        <v>3134800</v>
      </c>
      <c r="G8" s="60">
        <f t="shared" ref="G8:G12" si="3">SUM(H8:I8)</f>
        <v>0</v>
      </c>
      <c r="H8" s="60">
        <v>0</v>
      </c>
      <c r="I8" s="60">
        <v>0</v>
      </c>
      <c r="J8" s="60">
        <f t="shared" ref="J8:J12" si="4">SUM(K8:L8)</f>
        <v>0</v>
      </c>
      <c r="K8" s="60">
        <v>0</v>
      </c>
      <c r="L8" s="60">
        <v>0</v>
      </c>
    </row>
    <row r="9" ht="24.75" customHeight="1" spans="1:12">
      <c r="A9" s="79"/>
      <c r="B9" s="79"/>
      <c r="C9" s="60">
        <f t="shared" si="1"/>
        <v>0</v>
      </c>
      <c r="D9" s="60">
        <f t="shared" si="2"/>
        <v>0</v>
      </c>
      <c r="E9" s="60"/>
      <c r="F9" s="60"/>
      <c r="G9" s="60">
        <f t="shared" si="3"/>
        <v>0</v>
      </c>
      <c r="H9" s="60"/>
      <c r="I9" s="60"/>
      <c r="J9" s="60">
        <f t="shared" si="4"/>
        <v>0</v>
      </c>
      <c r="K9" s="60"/>
      <c r="L9" s="60"/>
    </row>
    <row r="10" ht="24.75" customHeight="1" spans="1:12">
      <c r="A10" s="79"/>
      <c r="B10" s="79"/>
      <c r="C10" s="60">
        <f t="shared" si="1"/>
        <v>0</v>
      </c>
      <c r="D10" s="60">
        <f t="shared" si="2"/>
        <v>0</v>
      </c>
      <c r="E10" s="60"/>
      <c r="F10" s="60"/>
      <c r="G10" s="60">
        <f t="shared" si="3"/>
        <v>0</v>
      </c>
      <c r="H10" s="60"/>
      <c r="I10" s="60"/>
      <c r="J10" s="60">
        <f t="shared" si="4"/>
        <v>0</v>
      </c>
      <c r="K10" s="60"/>
      <c r="L10" s="60"/>
    </row>
    <row r="11" ht="24.75" customHeight="1" spans="1:12">
      <c r="A11" s="79"/>
      <c r="B11" s="79"/>
      <c r="C11" s="60">
        <f t="shared" si="1"/>
        <v>0</v>
      </c>
      <c r="D11" s="60">
        <f t="shared" si="2"/>
        <v>0</v>
      </c>
      <c r="E11" s="60"/>
      <c r="F11" s="60"/>
      <c r="G11" s="60">
        <f t="shared" si="3"/>
        <v>0</v>
      </c>
      <c r="H11" s="60"/>
      <c r="I11" s="60"/>
      <c r="J11" s="60">
        <f t="shared" si="4"/>
        <v>0</v>
      </c>
      <c r="K11" s="60"/>
      <c r="L11" s="60"/>
    </row>
    <row r="12" ht="24.75" customHeight="1" spans="1:12">
      <c r="A12" s="81"/>
      <c r="B12" s="81"/>
      <c r="C12" s="60">
        <f t="shared" si="1"/>
        <v>0</v>
      </c>
      <c r="D12" s="60">
        <f t="shared" si="2"/>
        <v>0</v>
      </c>
      <c r="E12" s="65"/>
      <c r="F12" s="65"/>
      <c r="G12" s="65">
        <f t="shared" si="3"/>
        <v>0</v>
      </c>
      <c r="H12" s="65">
        <v>0</v>
      </c>
      <c r="I12" s="65">
        <v>0</v>
      </c>
      <c r="J12" s="65">
        <f t="shared" si="4"/>
        <v>0</v>
      </c>
      <c r="K12" s="65">
        <v>0</v>
      </c>
      <c r="L12" s="65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3.2857142857143" style="42" customWidth="1"/>
    <col min="2" max="2" width="35.8571428571429" style="42" customWidth="1"/>
    <col min="3" max="3" width="25.2857142857143" style="42" customWidth="1"/>
    <col min="4" max="4" width="28.4285714285714" style="42" customWidth="1"/>
    <col min="5" max="5" width="22.4285714285714" style="42" customWidth="1"/>
    <col min="6" max="7" width="6.85714285714286" style="42" customWidth="1"/>
  </cols>
  <sheetData>
    <row r="1" ht="24.75" customHeight="1" spans="1:2">
      <c r="A1" s="52" t="s">
        <v>133</v>
      </c>
      <c r="B1" s="54"/>
    </row>
    <row r="2" ht="24.75" customHeight="1" spans="1:5">
      <c r="A2" s="45" t="s">
        <v>134</v>
      </c>
      <c r="B2" s="45"/>
      <c r="C2" s="45"/>
      <c r="D2" s="45"/>
      <c r="E2" s="45"/>
    </row>
    <row r="3" ht="24.75" customHeight="1" spans="5:5">
      <c r="E3" s="46" t="s">
        <v>29</v>
      </c>
    </row>
    <row r="4" ht="24.75" customHeight="1" spans="1:5">
      <c r="A4" s="76" t="s">
        <v>135</v>
      </c>
      <c r="B4" s="76"/>
      <c r="C4" s="76" t="s">
        <v>128</v>
      </c>
      <c r="D4" s="76"/>
      <c r="E4" s="76"/>
    </row>
    <row r="5" ht="24.75" customHeight="1" spans="1:5">
      <c r="A5" s="76" t="s">
        <v>136</v>
      </c>
      <c r="B5" s="76" t="s">
        <v>137</v>
      </c>
      <c r="C5" s="76" t="s">
        <v>102</v>
      </c>
      <c r="D5" s="76" t="s">
        <v>98</v>
      </c>
      <c r="E5" s="76" t="s">
        <v>99</v>
      </c>
    </row>
    <row r="6" ht="18.75" customHeight="1" spans="1:5">
      <c r="A6" s="71" t="s">
        <v>100</v>
      </c>
      <c r="B6" s="71" t="s">
        <v>100</v>
      </c>
      <c r="C6" s="71">
        <v>1</v>
      </c>
      <c r="D6" s="71">
        <v>2</v>
      </c>
      <c r="E6" s="71">
        <v>3</v>
      </c>
    </row>
    <row r="7" s="41" customFormat="1" ht="24.75" customHeight="1" spans="1:7">
      <c r="A7" s="79"/>
      <c r="B7" s="79" t="s">
        <v>102</v>
      </c>
      <c r="C7" s="82">
        <v>7507059</v>
      </c>
      <c r="D7" s="83">
        <v>4372259</v>
      </c>
      <c r="E7" s="83">
        <v>3134800</v>
      </c>
      <c r="F7" s="51"/>
      <c r="G7" s="51"/>
    </row>
    <row r="8" ht="24.75" customHeight="1" spans="1:5">
      <c r="A8" s="84" t="s">
        <v>103</v>
      </c>
      <c r="B8" s="85" t="s">
        <v>104</v>
      </c>
      <c r="C8" s="83">
        <f>C9+C11</f>
        <v>7507059</v>
      </c>
      <c r="D8" s="83">
        <f>D9+D11</f>
        <v>4372259</v>
      </c>
      <c r="E8" s="86">
        <v>3134800</v>
      </c>
    </row>
    <row r="9" ht="24.75" customHeight="1" spans="1:5">
      <c r="A9" s="84" t="s">
        <v>105</v>
      </c>
      <c r="B9" s="85" t="s">
        <v>106</v>
      </c>
      <c r="C9" s="83">
        <v>4372259</v>
      </c>
      <c r="D9" s="83">
        <v>4372259</v>
      </c>
      <c r="E9" s="82"/>
    </row>
    <row r="10" ht="24.75" customHeight="1" spans="1:5">
      <c r="A10" s="87" t="s">
        <v>107</v>
      </c>
      <c r="B10" s="88" t="s">
        <v>108</v>
      </c>
      <c r="C10" s="86">
        <v>4372259</v>
      </c>
      <c r="D10" s="86">
        <v>4372259</v>
      </c>
      <c r="E10" s="89"/>
    </row>
    <row r="11" ht="24.75" customHeight="1" spans="1:5">
      <c r="A11" s="84" t="s">
        <v>109</v>
      </c>
      <c r="B11" s="85" t="s">
        <v>110</v>
      </c>
      <c r="C11" s="83">
        <v>3134800</v>
      </c>
      <c r="D11" s="83"/>
      <c r="E11" s="83">
        <v>3134800</v>
      </c>
    </row>
    <row r="12" ht="24.75" customHeight="1" spans="1:5">
      <c r="A12" s="87" t="s">
        <v>111</v>
      </c>
      <c r="B12" s="88" t="s">
        <v>112</v>
      </c>
      <c r="C12" s="86">
        <v>3134800</v>
      </c>
      <c r="D12" s="86"/>
      <c r="E12" s="86">
        <v>3134800</v>
      </c>
    </row>
    <row r="13" ht="24.75" customHeight="1" spans="1:5">
      <c r="A13" s="81"/>
      <c r="B13" s="81"/>
      <c r="C13" s="89"/>
      <c r="D13" s="89"/>
      <c r="E13" s="89"/>
    </row>
    <row r="14" ht="24.75" customHeight="1" spans="1:5">
      <c r="A14" s="79"/>
      <c r="B14" s="79"/>
      <c r="C14" s="82"/>
      <c r="D14" s="82"/>
      <c r="E14" s="82"/>
    </row>
    <row r="15" ht="24.75" customHeight="1" spans="1:5">
      <c r="A15" s="79"/>
      <c r="B15" s="79"/>
      <c r="C15" s="82"/>
      <c r="D15" s="82"/>
      <c r="E15" s="82"/>
    </row>
    <row r="16" ht="24.75" customHeight="1" spans="1:5">
      <c r="A16" s="81"/>
      <c r="B16" s="81"/>
      <c r="C16" s="89"/>
      <c r="D16" s="89"/>
      <c r="E16" s="89"/>
    </row>
    <row r="17" ht="24.75" customHeight="1" spans="1:5">
      <c r="A17" s="81"/>
      <c r="B17" s="81"/>
      <c r="C17" s="89"/>
      <c r="D17" s="89"/>
      <c r="E17" s="89"/>
    </row>
    <row r="18" ht="24.75" customHeight="1" spans="1:5">
      <c r="A18" s="81"/>
      <c r="B18" s="81"/>
      <c r="C18" s="89"/>
      <c r="D18" s="89"/>
      <c r="E18" s="89"/>
    </row>
    <row r="19" ht="24.75" customHeight="1" spans="1:5">
      <c r="A19" s="79"/>
      <c r="B19" s="79"/>
      <c r="C19" s="82"/>
      <c r="D19" s="82"/>
      <c r="E19" s="82"/>
    </row>
    <row r="20" ht="24.75" customHeight="1" spans="1:5">
      <c r="A20" s="81"/>
      <c r="B20" s="81"/>
      <c r="C20" s="89"/>
      <c r="D20" s="89"/>
      <c r="E20" s="89"/>
    </row>
    <row r="21" ht="24.75" customHeight="1" spans="1:5">
      <c r="A21" s="81"/>
      <c r="B21" s="81"/>
      <c r="C21" s="89"/>
      <c r="D21" s="89"/>
      <c r="E21" s="89"/>
    </row>
    <row r="22" ht="24.75" customHeight="1" spans="1:5">
      <c r="A22" s="79"/>
      <c r="B22" s="79"/>
      <c r="C22" s="82"/>
      <c r="D22" s="82"/>
      <c r="E22" s="82"/>
    </row>
    <row r="23" ht="24.75" customHeight="1" spans="1:5">
      <c r="A23" s="79"/>
      <c r="B23" s="79"/>
      <c r="C23" s="82"/>
      <c r="D23" s="82"/>
      <c r="E23" s="82"/>
    </row>
    <row r="24" ht="24.75" customHeight="1" spans="1:5">
      <c r="A24" s="81"/>
      <c r="B24" s="81"/>
      <c r="C24" s="89"/>
      <c r="D24" s="89"/>
      <c r="E24" s="89"/>
    </row>
    <row r="25" ht="24.75" customHeight="1" spans="1:5">
      <c r="A25" s="81"/>
      <c r="B25" s="81"/>
      <c r="C25" s="89"/>
      <c r="D25" s="89"/>
      <c r="E25" s="89"/>
    </row>
    <row r="26" ht="24.75" customHeight="1" spans="1:5">
      <c r="A26" s="79"/>
      <c r="B26" s="79"/>
      <c r="C26" s="82"/>
      <c r="D26" s="82"/>
      <c r="E26" s="82"/>
    </row>
    <row r="27" ht="24.75" customHeight="1" spans="1:5">
      <c r="A27" s="79"/>
      <c r="B27" s="79"/>
      <c r="C27" s="82"/>
      <c r="D27" s="82"/>
      <c r="E27" s="82"/>
    </row>
    <row r="28" ht="24.75" customHeight="1" spans="1:5">
      <c r="A28" s="81"/>
      <c r="B28" s="81"/>
      <c r="C28" s="89"/>
      <c r="D28" s="89"/>
      <c r="E28" s="89"/>
    </row>
    <row r="29" ht="24.75" customHeight="1" spans="1:5">
      <c r="A29" s="79"/>
      <c r="B29" s="79"/>
      <c r="C29" s="82"/>
      <c r="D29" s="82"/>
      <c r="E29" s="82"/>
    </row>
    <row r="30" ht="24.75" customHeight="1" spans="1:5">
      <c r="A30" s="79"/>
      <c r="B30" s="79"/>
      <c r="C30" s="82"/>
      <c r="D30" s="82"/>
      <c r="E30" s="82"/>
    </row>
    <row r="31" ht="24.75" customHeight="1" spans="1:5">
      <c r="A31" s="81"/>
      <c r="B31" s="81"/>
      <c r="C31" s="89"/>
      <c r="D31" s="89"/>
      <c r="E31" s="8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showGridLines="0" showZeros="0" workbookViewId="0">
      <selection activeCell="C23" sqref="C23:D23"/>
    </sheetView>
  </sheetViews>
  <sheetFormatPr defaultColWidth="9" defaultRowHeight="12.75" customHeight="1" outlineLevelCol="6"/>
  <cols>
    <col min="1" max="1" width="13.5714285714286" style="42" customWidth="1"/>
    <col min="2" max="2" width="34.4285714285714" style="42" customWidth="1"/>
    <col min="3" max="3" width="26" style="42" customWidth="1"/>
    <col min="4" max="4" width="28.2857142857143" style="42" customWidth="1"/>
    <col min="5" max="5" width="23.2857142857143" style="42" customWidth="1"/>
    <col min="6" max="7" width="6.85714285714286" style="42" customWidth="1"/>
  </cols>
  <sheetData>
    <row r="1" ht="24.75" customHeight="1" spans="1:2">
      <c r="A1" s="52" t="s">
        <v>138</v>
      </c>
      <c r="B1" s="54"/>
    </row>
    <row r="2" ht="24.75" customHeight="1" spans="1:5">
      <c r="A2" s="75" t="s">
        <v>139</v>
      </c>
      <c r="B2" s="75"/>
      <c r="C2" s="75"/>
      <c r="D2" s="75"/>
      <c r="E2" s="75"/>
    </row>
    <row r="3" ht="24.75" customHeight="1" spans="5:5">
      <c r="E3" s="46" t="s">
        <v>29</v>
      </c>
    </row>
    <row r="4" ht="24.75" customHeight="1" spans="1:5">
      <c r="A4" s="76" t="s">
        <v>140</v>
      </c>
      <c r="B4" s="76"/>
      <c r="C4" s="76" t="s">
        <v>141</v>
      </c>
      <c r="D4" s="76"/>
      <c r="E4" s="76"/>
    </row>
    <row r="5" ht="24.75" customHeight="1" spans="1:5">
      <c r="A5" s="77" t="s">
        <v>136</v>
      </c>
      <c r="B5" s="76" t="s">
        <v>137</v>
      </c>
      <c r="C5" s="76" t="s">
        <v>102</v>
      </c>
      <c r="D5" s="76" t="s">
        <v>142</v>
      </c>
      <c r="E5" s="76" t="s">
        <v>143</v>
      </c>
    </row>
    <row r="6" ht="24.75" customHeight="1" spans="1:5">
      <c r="A6" s="78" t="s">
        <v>100</v>
      </c>
      <c r="B6" s="71" t="s">
        <v>100</v>
      </c>
      <c r="C6" s="71">
        <v>1</v>
      </c>
      <c r="D6" s="71">
        <v>2</v>
      </c>
      <c r="E6" s="71">
        <v>3</v>
      </c>
    </row>
    <row r="7" s="41" customFormat="1" ht="25.5" customHeight="1" spans="1:7">
      <c r="A7" s="79"/>
      <c r="B7" s="79" t="s">
        <v>102</v>
      </c>
      <c r="C7" s="60">
        <f>C8+C12+C23</f>
        <v>4372259</v>
      </c>
      <c r="D7" s="60">
        <f>D8+D23</f>
        <v>3882708</v>
      </c>
      <c r="E7" s="60">
        <f>E8+E12</f>
        <v>489551</v>
      </c>
      <c r="F7" s="51"/>
      <c r="G7" s="51"/>
    </row>
    <row r="8" ht="25.5" customHeight="1" spans="1:5">
      <c r="A8" s="62" t="s">
        <v>144</v>
      </c>
      <c r="B8" s="62" t="s">
        <v>145</v>
      </c>
      <c r="C8" s="60">
        <f>D8</f>
        <v>3764922</v>
      </c>
      <c r="D8" s="60">
        <f>D9+D10+D11</f>
        <v>3764922</v>
      </c>
      <c r="E8" s="60"/>
    </row>
    <row r="9" ht="25.5" customHeight="1" spans="1:5">
      <c r="A9" s="63" t="s">
        <v>146</v>
      </c>
      <c r="B9" s="63" t="s">
        <v>147</v>
      </c>
      <c r="C9" s="65">
        <v>2109216</v>
      </c>
      <c r="D9" s="65">
        <v>2109216</v>
      </c>
      <c r="E9" s="65"/>
    </row>
    <row r="10" ht="25.5" customHeight="1" spans="1:5">
      <c r="A10" s="63" t="s">
        <v>148</v>
      </c>
      <c r="B10" s="63" t="s">
        <v>149</v>
      </c>
      <c r="C10" s="65">
        <v>1655706</v>
      </c>
      <c r="D10" s="65">
        <v>1655706</v>
      </c>
      <c r="E10" s="65"/>
    </row>
    <row r="11" ht="25.5" customHeight="1" spans="1:5">
      <c r="A11" s="67" t="s">
        <v>150</v>
      </c>
      <c r="B11" s="67" t="s">
        <v>151</v>
      </c>
      <c r="C11" s="64"/>
      <c r="D11" s="64"/>
      <c r="E11" s="65"/>
    </row>
    <row r="12" ht="25.5" customHeight="1" spans="1:5">
      <c r="A12" s="62" t="s">
        <v>152</v>
      </c>
      <c r="B12" s="62" t="s">
        <v>153</v>
      </c>
      <c r="C12" s="60">
        <f>C13+C14+C15+C16+C17+C18+C19+C20+C21+C22</f>
        <v>489551</v>
      </c>
      <c r="D12" s="60"/>
      <c r="E12" s="60">
        <f>E13+E14+E15+E16+E17+E18+E19+E20+E21+E22</f>
        <v>489551</v>
      </c>
    </row>
    <row r="13" ht="25.5" customHeight="1" spans="1:5">
      <c r="A13" s="63" t="s">
        <v>154</v>
      </c>
      <c r="B13" s="63" t="s">
        <v>155</v>
      </c>
      <c r="C13" s="65">
        <v>136800</v>
      </c>
      <c r="D13" s="65"/>
      <c r="E13" s="65">
        <v>136800</v>
      </c>
    </row>
    <row r="14" ht="25.5" customHeight="1" spans="1:5">
      <c r="A14" s="63" t="s">
        <v>156</v>
      </c>
      <c r="B14" s="63" t="s">
        <v>157</v>
      </c>
      <c r="C14" s="65">
        <v>21600</v>
      </c>
      <c r="D14" s="65"/>
      <c r="E14" s="65">
        <v>21600</v>
      </c>
    </row>
    <row r="15" ht="25.5" customHeight="1" spans="1:5">
      <c r="A15" s="63" t="s">
        <v>158</v>
      </c>
      <c r="B15" s="63" t="s">
        <v>159</v>
      </c>
      <c r="C15" s="65">
        <v>10800</v>
      </c>
      <c r="D15" s="65"/>
      <c r="E15" s="65">
        <v>10800</v>
      </c>
    </row>
    <row r="16" ht="25.5" customHeight="1" spans="1:5">
      <c r="A16" s="63" t="s">
        <v>160</v>
      </c>
      <c r="B16" s="63" t="s">
        <v>161</v>
      </c>
      <c r="C16" s="65">
        <v>10800</v>
      </c>
      <c r="D16" s="65"/>
      <c r="E16" s="65">
        <v>10800</v>
      </c>
    </row>
    <row r="17" ht="25.5" customHeight="1" spans="1:5">
      <c r="A17" s="63" t="s">
        <v>162</v>
      </c>
      <c r="B17" s="63" t="s">
        <v>163</v>
      </c>
      <c r="C17" s="65">
        <v>14400</v>
      </c>
      <c r="D17" s="65"/>
      <c r="E17" s="65">
        <v>14400</v>
      </c>
    </row>
    <row r="18" ht="25.5" customHeight="1" spans="1:5">
      <c r="A18" s="63" t="s">
        <v>164</v>
      </c>
      <c r="B18" s="63" t="s">
        <v>165</v>
      </c>
      <c r="C18" s="65">
        <v>72000</v>
      </c>
      <c r="D18" s="65"/>
      <c r="E18" s="65">
        <v>72000</v>
      </c>
    </row>
    <row r="19" ht="25.5" customHeight="1" spans="1:5">
      <c r="A19" s="63" t="s">
        <v>166</v>
      </c>
      <c r="B19" s="63" t="s">
        <v>167</v>
      </c>
      <c r="C19" s="65">
        <v>75299</v>
      </c>
      <c r="D19" s="65"/>
      <c r="E19" s="65">
        <v>75299</v>
      </c>
    </row>
    <row r="20" ht="25.5" customHeight="1" spans="1:5">
      <c r="A20" s="63" t="s">
        <v>168</v>
      </c>
      <c r="B20" s="63" t="s">
        <v>169</v>
      </c>
      <c r="C20" s="65">
        <v>54252</v>
      </c>
      <c r="D20" s="65"/>
      <c r="E20" s="65">
        <v>54252</v>
      </c>
    </row>
    <row r="21" ht="25.5" customHeight="1" spans="1:5">
      <c r="A21" s="63" t="s">
        <v>170</v>
      </c>
      <c r="B21" s="67" t="s">
        <v>171</v>
      </c>
      <c r="C21" s="65">
        <v>36000</v>
      </c>
      <c r="D21" s="65"/>
      <c r="E21" s="65">
        <v>36000</v>
      </c>
    </row>
    <row r="22" ht="25.5" customHeight="1" spans="1:5">
      <c r="A22" s="63" t="s">
        <v>172</v>
      </c>
      <c r="B22" s="67" t="s">
        <v>173</v>
      </c>
      <c r="C22" s="65">
        <v>57600</v>
      </c>
      <c r="D22" s="65"/>
      <c r="E22" s="65">
        <v>57600</v>
      </c>
    </row>
    <row r="23" ht="25.5" customHeight="1" spans="1:5">
      <c r="A23" s="62" t="s">
        <v>174</v>
      </c>
      <c r="B23" s="62" t="s">
        <v>175</v>
      </c>
      <c r="C23" s="80">
        <v>117786</v>
      </c>
      <c r="D23" s="80">
        <v>117786</v>
      </c>
      <c r="E23" s="65"/>
    </row>
    <row r="24" ht="25.5" customHeight="1" spans="1:5">
      <c r="A24" s="63" t="s">
        <v>176</v>
      </c>
      <c r="B24" s="63" t="s">
        <v>177</v>
      </c>
      <c r="C24" s="65">
        <v>117786</v>
      </c>
      <c r="D24" s="65">
        <v>117786</v>
      </c>
      <c r="E24" s="65"/>
    </row>
    <row r="25" ht="25.5" customHeight="1" spans="1:5">
      <c r="A25" s="81"/>
      <c r="B25" s="81"/>
      <c r="C25" s="65"/>
      <c r="D25" s="65"/>
      <c r="E25" s="65"/>
    </row>
    <row r="26" ht="25.5" customHeight="1" spans="1:5">
      <c r="A26" s="81"/>
      <c r="B26" s="81"/>
      <c r="C26" s="65"/>
      <c r="D26" s="65"/>
      <c r="E26" s="65"/>
    </row>
    <row r="27" ht="25.5" customHeight="1" spans="1:5">
      <c r="A27" s="81"/>
      <c r="B27" s="81"/>
      <c r="C27" s="65"/>
      <c r="D27" s="65"/>
      <c r="E27" s="65"/>
    </row>
    <row r="28" ht="25.5" customHeight="1" spans="1:5">
      <c r="A28" s="81"/>
      <c r="B28" s="81"/>
      <c r="C28" s="65"/>
      <c r="D28" s="65"/>
      <c r="E28" s="65"/>
    </row>
    <row r="29" ht="25.5" customHeight="1" spans="1:5">
      <c r="A29" s="79"/>
      <c r="B29" s="79"/>
      <c r="C29" s="60"/>
      <c r="D29" s="60"/>
      <c r="E29" s="60"/>
    </row>
    <row r="30" ht="25.5" customHeight="1" spans="1:5">
      <c r="A30" s="81"/>
      <c r="B30" s="81"/>
      <c r="C30" s="65"/>
      <c r="D30" s="65"/>
      <c r="E30" s="65"/>
    </row>
    <row r="31" ht="25.5" customHeight="1" spans="1:5">
      <c r="A31" s="81"/>
      <c r="B31" s="81"/>
      <c r="C31" s="65"/>
      <c r="D31" s="65"/>
      <c r="E31" s="6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14（1）</vt:lpstr>
      <vt:lpstr>14（2）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2018-01-17T04:55:00Z</dcterms:created>
  <cp:lastPrinted>2022-01-01T08:37:00Z</cp:lastPrinted>
  <dcterms:modified xsi:type="dcterms:W3CDTF">2023-03-31T08:20:08Z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2052-10.1.0.5559</vt:lpwstr>
  </property>
  <property fmtid="{D5CDD505-2E9C-101B-9397-08002B2CF9AE}" pid="4" name="ICV">
    <vt:lpwstr>ECEA8219115341CF985F1CD366BCE7B9</vt:lpwstr>
  </property>
</Properties>
</file>