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<sst xmlns="http://schemas.openxmlformats.org/spreadsheetml/2006/main" count="331" uniqueCount="255">
  <si>
    <t>单位代码：</t>
  </si>
  <si>
    <t>单位名称：</t>
  </si>
  <si>
    <t>宁县公共资源交易中心</t>
  </si>
  <si>
    <t>部门预算公开表</t>
  </si>
  <si>
    <t xml:space="preserve">     </t>
  </si>
  <si>
    <t>编制日期：</t>
  </si>
  <si>
    <t>部门领导：</t>
  </si>
  <si>
    <t>王忠孝</t>
  </si>
  <si>
    <t>财务负责人：</t>
  </si>
  <si>
    <t>苟自龙</t>
  </si>
  <si>
    <t>制表人：</t>
  </si>
  <si>
    <t>樊钰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</si>
  <si>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</si>
  <si>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</si>
  <si>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</si>
  <si>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</si>
  <si>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</si>
  <si>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</si>
  <si>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</si>
  <si>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</si>
  <si>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</si>
  <si>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</si>
  <si>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</si>
  <si>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</si>
  <si>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</si>
  <si>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</si>
  <si>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</si>
  <si>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</si>
  <si>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</si>
  <si>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</si>
  <si>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</si>
  <si>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</si>
  <si>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</si>
  <si>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</si>
  <si>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</si>
  <si>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</si>
  <si>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</si>
  <si>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</si>
  <si>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</si>
  <si>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</si>
  <si>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</si>
  <si>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</si>
  <si>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</si>
  <si>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</si>
  <si>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</si>
  <si>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</si>
  <si>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</si>
  <si>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</si>
  <si>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</si>
  <si>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</si>
  <si>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</si>
  <si>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</si>
  <si>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</si>
  <si>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</si>
  <si>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</si>
  <si>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</si>
  <si>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</si>
  <si>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</si>
  <si>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</si>
  <si>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</si>
  <si>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</si>
  <si>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</si>
  <si>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</si>
  <si>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</si>
  <si>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</si>
  <si>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</si>
  <si>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</si>
  <si>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</si>
  <si>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</si>
  <si>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</si>
  <si>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</si>
  <si>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</si>
  <si>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</si>
  <si>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</si>
  <si>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</si>
  <si>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</si>
  <si>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</si>
  <si>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</si>
  <si>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</si>
  <si>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</si>
  <si>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</si>
  <si>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</si>
  <si>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</si>
  <si>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</si>
  <si>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</si>
  <si>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</si>
  <si>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</si>
  <si>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</si>
  <si>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</si>
  <si>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</si>
  <si>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</si>
  <si>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</si>
  <si>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</si>
  <si>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</si>
  <si>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</si>
  <si>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</si>
  <si>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</si>
  <si>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</si>
  <si>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</si>
  <si>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</si>
  <si>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</si>
  <si>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</si>
  <si>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</si>
  <si>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</si>
  <si>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</si>
  <si>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</si>
  <si>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</si>
  <si>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</si>
  <si>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</si>
  <si>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</si>
  <si>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</si>
  <si>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</si>
  <si>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</si>
  <si>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</si>
  <si>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</si>
  <si>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</si>
  <si>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</si>
  <si>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</si>
  <si>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</si>
  <si>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</si>
  <si>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</si>
  <si>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</si>
  <si>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</si>
  <si>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</si>
  <si>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</si>
  <si>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</si>
  <si>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212城乡社区支出</t>
  </si>
  <si>
    <t>21201城乡社区管理事务</t>
  </si>
  <si>
    <t>2120199其他城乡社区管理事务支出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</si>
  <si>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</si>
  <si>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</si>
  <si>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</si>
  <si>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</si>
  <si>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</si>
  <si>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</si>
  <si>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</si>
  <si>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</si>
  <si>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</si>
  <si>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</si>
  <si>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</si>
  <si>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</si>
  <si>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</si>
  <si>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</si>
  <si>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</si>
  <si>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</si>
  <si>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</si>
  <si>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</si>
  <si>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</si>
  <si>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</si>
  <si>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</si>
  <si>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</si>
  <si>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</si>
  <si>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</si>
  <si>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</si>
  <si>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</si>
  <si>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</si>
  <si>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</si>
  <si>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</si>
  <si>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</si>
  <si>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</si>
  <si>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</si>
  <si>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</si>
  <si>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</si>
  <si>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</si>
  <si>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</si>
  <si>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</si>
  <si>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</si>
  <si>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</si>
  <si>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</si>
  <si>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</si>
  <si>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</si>
  <si>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</si>
  <si>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</si>
  <si>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</si>
  <si>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</si>
  <si>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</si>
  <si>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</si>
  <si>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</si>
  <si>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</si>
  <si>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</si>
  <si>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</si>
  <si>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</si>
  <si>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</si>
  <si>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</si>
  <si>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</si>
  <si>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</si>
  <si>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</si>
  <si>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</si>
  <si>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</si>
  <si>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</si>
  <si>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</si>
  <si>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</si>
  <si>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</si>
  <si>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</si>
  <si>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</si>
  <si>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</si>
  <si>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</si>
  <si>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</si>
  <si>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</si>
  <si>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</si>
  <si>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</si>
  <si>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</si>
  <si>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</si>
  <si>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</si>
  <si>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</si>
  <si>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</si>
  <si>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</si>
  <si>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</si>
  <si>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</si>
  <si>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</si>
  <si>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</si>
  <si>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</si>
  <si>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</si>
  <si>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</si>
  <si>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</si>
  <si>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</si>
  <si>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</si>
  <si>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</si>
  <si>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</si>
  <si>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</si>
  <si>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</si>
  <si>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</si>
  <si>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</si>
  <si>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差旅费</t>
  </si>
  <si>
    <t>工会经费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</si>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</sst>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"/>
      <scheme val="minor"/>
    </font>
    <font>
      <sz val="9"/>
      <color theme="1"/>
      <name val="宋体"/>
      <charset val="1"/>
      <scheme val="minor"/>
    </font>
    <font>
      <sz val="9"/>
      <color theme="1"/>
      <name val="宋体"/>
      <charset val="1"/>
    </font>
    <font>
      <sz val="9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"/>
      <scheme val="minor"/>
    </font>
    <font>
      <sz val="9"/>
      <color indexed="8"/>
      <name val="宋体"/>
      <charset val="1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7" borderId="8" applyNumberFormat="0" applyAlignment="0" applyProtection="0">
      <alignment vertical="center"/>
    </xf>
    <xf numFmtId="0" fontId="51" fillId="8" borderId="10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0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3" borderId="1" xfId="0" applyNumberFormat="1" applyFont="1" applyFill="1" applyBorder="1">
      <alignment vertical="center"/>
    </xf>
    <xf numFmtId="49" fontId="22" fillId="3" borderId="1" xfId="0" applyNumberFormat="1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177" fontId="21" fillId="3" borderId="1" xfId="0" applyNumberFormat="1" applyFont="1" applyFill="1" applyBorder="1" applyAlignment="1">
      <alignment horizontal="right" vertical="center"/>
    </xf>
    <xf numFmtId="0" fontId="21" fillId="3" borderId="1" xfId="0" applyFont="1" applyFill="1" applyBorder="1">
      <alignment vertical="center"/>
    </xf>
    <xf numFmtId="0" fontId="11" fillId="0" borderId="1" xfId="0" applyFont="1" applyFill="1" applyBorder="1" applyAlignment="1" applyProtection="1"/>
    <xf numFmtId="0" fontId="10" fillId="0" borderId="1" xfId="0" applyFont="1" applyFill="1" applyBorder="1" applyAlignment="1"/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" fontId="25" fillId="3" borderId="1" xfId="0" applyNumberFormat="1" applyFont="1" applyFill="1" applyBorder="1" applyAlignment="1">
      <alignment vertical="center" wrapText="1"/>
    </xf>
    <xf numFmtId="49" fontId="19" fillId="3" borderId="1" xfId="0" applyNumberFormat="1" applyFont="1" applyFill="1" applyBorder="1" applyAlignment="1" applyProtection="1">
      <alignment horizontal="left" vertical="center"/>
    </xf>
    <xf numFmtId="4" fontId="26" fillId="3" borderId="1" xfId="0" applyNumberFormat="1" applyFont="1" applyFill="1" applyBorder="1" applyAlignment="1">
      <alignment horizontal="right" vertical="center" wrapText="1"/>
    </xf>
    <xf numFmtId="49" fontId="23" fillId="3" borderId="1" xfId="0" applyNumberFormat="1" applyFont="1" applyFill="1" applyBorder="1" applyAlignment="1" applyProtection="1">
      <alignment horizontal="left" vertical="center"/>
    </xf>
    <xf numFmtId="4" fontId="27" fillId="3" borderId="1" xfId="0" applyNumberFormat="1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5" fillId="4" borderId="1" xfId="0" applyNumberFormat="1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177" fontId="25" fillId="4" borderId="1" xfId="0" applyNumberFormat="1" applyFont="1" applyFill="1" applyBorder="1" applyAlignment="1">
      <alignment vertical="center" wrapText="1"/>
    </xf>
    <xf numFmtId="49" fontId="14" fillId="3" borderId="1" xfId="0" applyNumberFormat="1" applyFont="1" applyFill="1" applyBorder="1" applyAlignment="1" applyProtection="1">
      <alignment horizontal="left" vertical="center"/>
    </xf>
    <xf numFmtId="177" fontId="9" fillId="4" borderId="1" xfId="0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/>
    </xf>
    <xf numFmtId="0" fontId="30" fillId="0" borderId="1" xfId="0" applyFont="1" applyBorder="1">
      <alignment vertical="center"/>
    </xf>
    <xf numFmtId="177" fontId="30" fillId="0" borderId="1" xfId="0" applyNumberFormat="1" applyFont="1" applyBorder="1">
      <alignment vertical="center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178" fontId="31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4" fontId="25" fillId="0" borderId="3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78" fontId="25" fillId="0" borderId="3" xfId="0" applyNumberFormat="1" applyFont="1" applyBorder="1" applyAlignment="1">
      <alignment vertical="center" wrapText="1"/>
    </xf>
    <xf numFmtId="178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right" vertical="center" wrapText="1"/>
    </xf>
    <xf numFmtId="177" fontId="32" fillId="3" borderId="1" xfId="0" applyNumberFormat="1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31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4" fontId="34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8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2" sqref="J12:K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5" customWidth="1"/>
    <col min="6" max="6" width="11.7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5">
        <v>304001</v>
      </c>
      <c r="D3" s="13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6" t="s">
        <v>3</v>
      </c>
      <c r="C6" s="136"/>
      <c r="D6" s="136"/>
      <c r="E6" s="136"/>
      <c r="F6" s="136"/>
      <c r="G6" s="136"/>
      <c r="H6" s="136"/>
      <c r="I6" s="136"/>
      <c r="J6" s="136"/>
      <c r="K6" s="13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7" t="s">
        <v>5</v>
      </c>
      <c r="G10" s="138">
        <v>45348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7" t="s">
        <v>6</v>
      </c>
      <c r="C12" s="139" t="s">
        <v>7</v>
      </c>
      <c r="D12" s="12"/>
      <c r="E12" s="137"/>
      <c r="F12" s="137" t="s">
        <v>8</v>
      </c>
      <c r="G12" s="12" t="s">
        <v>9</v>
      </c>
      <c r="J12" s="137" t="s">
        <v>10</v>
      </c>
      <c r="K12" s="10" t="s">
        <v>11</v>
      </c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2.625" customWidth="1"/>
    <col min="3" max="3" width="58.25" customWidth="1"/>
  </cols>
  <sheetData>
    <row r="1" ht="35.4" customHeight="1" spans="1:2">
      <c r="A1" s="10"/>
      <c r="B1" s="10"/>
    </row>
    <row r="2" ht="39.15" customHeight="1" spans="1:3">
      <c r="A2" s="10"/>
      <c r="B2" s="131" t="s">
        <v>13</v>
      </c>
      <c r="C2" s="131"/>
    </row>
    <row r="3" ht="29.35" customHeight="1" spans="1:3">
      <c r="A3" s="132"/>
      <c r="B3" s="133" t="s">
        <v>14</v>
      </c>
      <c r="C3" s="133" t="s">
        <v>15</v>
      </c>
    </row>
    <row r="4" ht="28.45" customHeight="1" spans="1:3">
      <c r="A4" s="124"/>
      <c r="B4" s="134" t="s">
        <v>16</v>
      </c>
      <c r="C4" s="106" t="s">
        <v>17</v>
      </c>
    </row>
    <row r="5" ht="28.45" customHeight="1" spans="1:3">
      <c r="A5" s="124"/>
      <c r="B5" s="134" t="s">
        <v>18</v>
      </c>
      <c r="C5" s="106" t="s">
        <v>19</v>
      </c>
    </row>
    <row r="6" ht="28.45" customHeight="1" spans="1:3">
      <c r="A6" s="124"/>
      <c r="B6" s="134" t="s">
        <v>20</v>
      </c>
      <c r="C6" s="106" t="s">
        <v>21</v>
      </c>
    </row>
    <row r="7" ht="28.45" customHeight="1" spans="1:3">
      <c r="A7" s="124"/>
      <c r="B7" s="134" t="s">
        <v>22</v>
      </c>
      <c r="C7" s="106"/>
    </row>
    <row r="8" ht="28.45" customHeight="1" spans="1:3">
      <c r="A8" s="124"/>
      <c r="B8" s="134" t="s">
        <v>23</v>
      </c>
      <c r="C8" s="106" t="s">
        <v>24</v>
      </c>
    </row>
    <row r="9" ht="28.45" customHeight="1" spans="1:3">
      <c r="A9" s="124"/>
      <c r="B9" s="134" t="s">
        <v>25</v>
      </c>
      <c r="C9" s="106" t="s">
        <v>26</v>
      </c>
    </row>
    <row r="10" ht="28.45" customHeight="1" spans="1:3">
      <c r="A10" s="124"/>
      <c r="B10" s="134" t="s">
        <v>27</v>
      </c>
      <c r="C10" s="106" t="s">
        <v>28</v>
      </c>
    </row>
    <row r="11" ht="28.45" customHeight="1" spans="1:3">
      <c r="A11" s="124"/>
      <c r="B11" s="134" t="s">
        <v>29</v>
      </c>
      <c r="C11" s="106" t="s">
        <v>30</v>
      </c>
    </row>
    <row r="12" ht="28.45" customHeight="1" spans="1:3">
      <c r="A12" s="124"/>
      <c r="B12" s="134" t="s">
        <v>31</v>
      </c>
      <c r="C12" s="106"/>
    </row>
    <row r="13" ht="28.45" customHeight="1" spans="1:3">
      <c r="A13" s="10"/>
      <c r="B13" s="134" t="s">
        <v>32</v>
      </c>
      <c r="C13" s="106"/>
    </row>
    <row r="14" ht="28.45" customHeight="1" spans="1:3">
      <c r="A14" s="10"/>
      <c r="B14" s="134" t="s">
        <v>33</v>
      </c>
      <c r="C14" s="106" t="s">
        <v>17</v>
      </c>
    </row>
    <row r="15" ht="36" customHeight="1" spans="2:3">
      <c r="B15" s="134" t="s">
        <v>34</v>
      </c>
      <c r="C15" s="38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1" sqref="C$1:C$1048576"/>
    </sheetView>
  </sheetViews>
  <sheetFormatPr defaultColWidth="10" defaultRowHeight="13.5" outlineLevelCol="3"/>
  <cols>
    <col min="1" max="1" width="30.625" customWidth="1"/>
    <col min="2" max="2" width="23.875" customWidth="1"/>
    <col min="3" max="3" width="30.625" customWidth="1"/>
    <col min="4" max="4" width="24.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24"/>
      <c r="B3" s="124"/>
      <c r="C3" s="124"/>
      <c r="D3" s="125" t="s">
        <v>36</v>
      </c>
    </row>
    <row r="4" ht="22.75" customHeight="1" spans="1:4">
      <c r="A4" s="89" t="s">
        <v>37</v>
      </c>
      <c r="B4" s="89"/>
      <c r="C4" s="89" t="s">
        <v>38</v>
      </c>
      <c r="D4" s="89"/>
    </row>
    <row r="5" ht="22.75" customHeight="1" spans="1:4">
      <c r="A5" s="89" t="s">
        <v>39</v>
      </c>
      <c r="B5" s="89" t="s">
        <v>40</v>
      </c>
      <c r="C5" s="89" t="s">
        <v>39</v>
      </c>
      <c r="D5" s="89" t="s">
        <v>40</v>
      </c>
    </row>
    <row r="6" ht="22.75" customHeight="1" spans="1:4">
      <c r="A6" s="126" t="s">
        <v>41</v>
      </c>
      <c r="B6" s="100">
        <v>1262750.38</v>
      </c>
      <c r="C6" s="126" t="s">
        <v>42</v>
      </c>
      <c r="D6" s="100"/>
    </row>
    <row r="7" ht="22.75" customHeight="1" spans="1:4">
      <c r="A7" s="126" t="s">
        <v>43</v>
      </c>
      <c r="B7" s="100"/>
      <c r="C7" s="126" t="s">
        <v>44</v>
      </c>
      <c r="D7" s="127"/>
    </row>
    <row r="8" ht="22.75" customHeight="1" spans="1:4">
      <c r="A8" s="126" t="s">
        <v>45</v>
      </c>
      <c r="B8" s="100"/>
      <c r="C8" s="126" t="s">
        <v>46</v>
      </c>
      <c r="D8" s="127"/>
    </row>
    <row r="9" ht="22.75" customHeight="1" spans="1:4">
      <c r="A9" s="126" t="s">
        <v>47</v>
      </c>
      <c r="B9" s="100"/>
      <c r="C9" s="126" t="s">
        <v>48</v>
      </c>
      <c r="D9" s="127"/>
    </row>
    <row r="10" ht="22.75" customHeight="1" spans="1:4">
      <c r="A10" s="126" t="s">
        <v>49</v>
      </c>
      <c r="B10" s="100"/>
      <c r="C10" s="126" t="s">
        <v>50</v>
      </c>
      <c r="D10" s="127"/>
    </row>
    <row r="11" ht="22.75" customHeight="1" spans="1:4">
      <c r="A11" s="126" t="s">
        <v>51</v>
      </c>
      <c r="B11" s="100"/>
      <c r="C11" s="126" t="s">
        <v>52</v>
      </c>
      <c r="D11" s="127"/>
    </row>
    <row r="12" ht="22.75" customHeight="1" spans="1:4">
      <c r="A12" s="126" t="s">
        <v>53</v>
      </c>
      <c r="B12" s="100"/>
      <c r="C12" s="126" t="s">
        <v>54</v>
      </c>
      <c r="D12" s="127"/>
    </row>
    <row r="13" ht="22.75" customHeight="1" spans="1:4">
      <c r="A13" s="126" t="s">
        <v>55</v>
      </c>
      <c r="B13" s="100"/>
      <c r="C13" s="126" t="s">
        <v>56</v>
      </c>
      <c r="D13" s="127">
        <v>118834.47</v>
      </c>
    </row>
    <row r="14" ht="22.75" customHeight="1" spans="1:4">
      <c r="A14" s="126" t="s">
        <v>57</v>
      </c>
      <c r="B14" s="100"/>
      <c r="C14" s="126" t="s">
        <v>58</v>
      </c>
      <c r="D14" s="127"/>
    </row>
    <row r="15" ht="22.75" customHeight="1" spans="1:4">
      <c r="A15" s="126"/>
      <c r="B15" s="128"/>
      <c r="C15" s="126" t="s">
        <v>59</v>
      </c>
      <c r="D15" s="127">
        <v>64913.54</v>
      </c>
    </row>
    <row r="16" ht="22.75" customHeight="1" spans="1:4">
      <c r="A16" s="126"/>
      <c r="B16" s="128"/>
      <c r="C16" s="126" t="s">
        <v>60</v>
      </c>
      <c r="D16" s="127"/>
    </row>
    <row r="17" ht="22.75" customHeight="1" spans="1:4">
      <c r="A17" s="126"/>
      <c r="B17" s="128"/>
      <c r="C17" s="126" t="s">
        <v>61</v>
      </c>
      <c r="D17" s="127">
        <v>1079002.37</v>
      </c>
    </row>
    <row r="18" ht="22.75" customHeight="1" spans="1:4">
      <c r="A18" s="126"/>
      <c r="B18" s="128"/>
      <c r="C18" s="126" t="s">
        <v>62</v>
      </c>
      <c r="D18" s="127"/>
    </row>
    <row r="19" ht="22.75" customHeight="1" spans="1:4">
      <c r="A19" s="126"/>
      <c r="B19" s="128"/>
      <c r="C19" s="126" t="s">
        <v>63</v>
      </c>
      <c r="D19" s="127"/>
    </row>
    <row r="20" ht="22.75" customHeight="1" spans="1:4">
      <c r="A20" s="129"/>
      <c r="B20" s="130"/>
      <c r="C20" s="126" t="s">
        <v>64</v>
      </c>
      <c r="D20" s="127"/>
    </row>
    <row r="21" ht="22.75" customHeight="1" spans="1:4">
      <c r="A21" s="129"/>
      <c r="B21" s="130"/>
      <c r="C21" s="126" t="s">
        <v>65</v>
      </c>
      <c r="D21" s="127"/>
    </row>
    <row r="22" ht="22.75" customHeight="1" spans="1:4">
      <c r="A22" s="129"/>
      <c r="B22" s="130"/>
      <c r="C22" s="126" t="s">
        <v>66</v>
      </c>
      <c r="D22" s="127"/>
    </row>
    <row r="23" ht="22.75" customHeight="1" spans="1:4">
      <c r="A23" s="129"/>
      <c r="B23" s="130"/>
      <c r="C23" s="126" t="s">
        <v>67</v>
      </c>
      <c r="D23" s="127"/>
    </row>
    <row r="24" ht="22.75" customHeight="1" spans="1:4">
      <c r="A24" s="129"/>
      <c r="B24" s="130"/>
      <c r="C24" s="126" t="s">
        <v>68</v>
      </c>
      <c r="D24" s="127"/>
    </row>
    <row r="25" ht="22.75" customHeight="1" spans="1:4">
      <c r="A25" s="126"/>
      <c r="B25" s="128"/>
      <c r="C25" s="126" t="s">
        <v>69</v>
      </c>
      <c r="D25" s="127"/>
    </row>
    <row r="26" ht="22.75" customHeight="1" spans="1:4">
      <c r="A26" s="126"/>
      <c r="B26" s="128"/>
      <c r="C26" s="126" t="s">
        <v>70</v>
      </c>
      <c r="D26" s="127"/>
    </row>
    <row r="27" ht="22.75" customHeight="1" spans="1:4">
      <c r="A27" s="126"/>
      <c r="B27" s="128"/>
      <c r="C27" s="126" t="s">
        <v>71</v>
      </c>
      <c r="D27" s="127"/>
    </row>
    <row r="28" ht="22.75" customHeight="1" spans="1:4">
      <c r="A28" s="129"/>
      <c r="B28" s="130"/>
      <c r="C28" s="126" t="s">
        <v>72</v>
      </c>
      <c r="D28" s="127"/>
    </row>
    <row r="29" ht="22.75" customHeight="1" spans="1:4">
      <c r="A29" s="129"/>
      <c r="B29" s="130"/>
      <c r="C29" s="126" t="s">
        <v>73</v>
      </c>
      <c r="D29" s="127"/>
    </row>
    <row r="30" ht="22.75" customHeight="1" spans="1:4">
      <c r="A30" s="129"/>
      <c r="B30" s="130"/>
      <c r="C30" s="126" t="s">
        <v>74</v>
      </c>
      <c r="D30" s="127"/>
    </row>
    <row r="31" ht="22.75" customHeight="1" spans="1:4">
      <c r="A31" s="129"/>
      <c r="B31" s="130"/>
      <c r="C31" s="126" t="s">
        <v>75</v>
      </c>
      <c r="D31" s="127"/>
    </row>
    <row r="32" ht="22.75" customHeight="1" spans="1:4">
      <c r="A32" s="129"/>
      <c r="B32" s="130"/>
      <c r="C32" s="126" t="s">
        <v>76</v>
      </c>
      <c r="D32" s="127"/>
    </row>
    <row r="33" ht="22.75" customHeight="1" spans="1:4">
      <c r="A33" s="126"/>
      <c r="B33" s="126"/>
      <c r="C33" s="126" t="s">
        <v>77</v>
      </c>
      <c r="D33" s="127"/>
    </row>
    <row r="34" ht="22.75" customHeight="1" spans="1:4">
      <c r="A34" s="126"/>
      <c r="B34" s="126"/>
      <c r="C34" s="126" t="s">
        <v>78</v>
      </c>
      <c r="D34" s="127"/>
    </row>
    <row r="35" ht="22.75" customHeight="1" spans="1:4">
      <c r="A35" s="126"/>
      <c r="B35" s="126"/>
      <c r="C35" s="126" t="s">
        <v>79</v>
      </c>
      <c r="D35" s="127"/>
    </row>
    <row r="36" ht="22.75" customHeight="1" spans="1:4">
      <c r="A36" s="126"/>
      <c r="B36" s="126"/>
      <c r="C36" s="126"/>
      <c r="D36" s="126"/>
    </row>
    <row r="37" ht="22.75" customHeight="1" spans="1:4">
      <c r="A37" s="126"/>
      <c r="B37" s="126"/>
      <c r="C37" s="126"/>
      <c r="D37" s="126"/>
    </row>
    <row r="38" ht="22.75" customHeight="1" spans="1:4">
      <c r="A38" s="126"/>
      <c r="B38" s="126"/>
      <c r="C38" s="126"/>
      <c r="D38" s="126"/>
    </row>
    <row r="39" ht="22.75" customHeight="1" spans="1:4">
      <c r="A39" s="129" t="s">
        <v>80</v>
      </c>
      <c r="B39" s="130">
        <f>SUM(B6:B14)</f>
        <v>1262750.38</v>
      </c>
      <c r="C39" s="129" t="s">
        <v>81</v>
      </c>
      <c r="D39" s="130">
        <f>SUM(D6:D38)</f>
        <v>1262750.38</v>
      </c>
    </row>
    <row r="40" ht="22.75" customHeight="1" spans="1:4">
      <c r="A40" s="129" t="s">
        <v>82</v>
      </c>
      <c r="B40" s="130"/>
      <c r="C40" s="129" t="s">
        <v>83</v>
      </c>
      <c r="D40" s="130"/>
    </row>
    <row r="41" ht="22.75" customHeight="1" spans="1:4">
      <c r="A41" s="129" t="s">
        <v>84</v>
      </c>
      <c r="B41" s="128"/>
      <c r="C41" s="126"/>
      <c r="D41" s="128"/>
    </row>
    <row r="42" ht="22.75" customHeight="1" spans="1:4">
      <c r="A42" s="129" t="s">
        <v>85</v>
      </c>
      <c r="B42" s="130">
        <f>B39+B40</f>
        <v>1262750.38</v>
      </c>
      <c r="C42" s="129" t="s">
        <v>86</v>
      </c>
      <c r="D42" s="130">
        <f>D39+D40</f>
        <v>1262750.38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393055555555556" bottom="0.393055555555556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workbookViewId="0">
      <selection activeCell="B32" sqref="B32"/>
    </sheetView>
  </sheetViews>
  <sheetFormatPr defaultColWidth="7.875" defaultRowHeight="12.75" customHeight="1" outlineLevelCol="2"/>
  <cols>
    <col min="1" max="1" width="45.75" style="19" customWidth="1"/>
    <col min="2" max="2" width="42.37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87</v>
      </c>
      <c r="B2" s="21"/>
    </row>
    <row r="3" ht="24.75" customHeight="1" spans="1:2">
      <c r="A3" s="115"/>
      <c r="B3" s="22" t="s">
        <v>36</v>
      </c>
    </row>
    <row r="4" ht="24" customHeight="1" spans="1:2">
      <c r="A4" s="31" t="s">
        <v>39</v>
      </c>
      <c r="B4" s="31" t="s">
        <v>40</v>
      </c>
    </row>
    <row r="5" s="18" customFormat="1" ht="25" customHeight="1" spans="1:3">
      <c r="A5" s="116" t="s">
        <v>88</v>
      </c>
      <c r="B5" s="117">
        <f>B6+B7</f>
        <v>1262750.38</v>
      </c>
      <c r="C5" s="19"/>
    </row>
    <row r="6" s="18" customFormat="1" ht="25" customHeight="1" spans="1:3">
      <c r="A6" s="118" t="s">
        <v>89</v>
      </c>
      <c r="B6" s="119">
        <v>1262750.38</v>
      </c>
      <c r="C6" s="19"/>
    </row>
    <row r="7" s="18" customFormat="1" ht="25" customHeight="1" spans="1:3">
      <c r="A7" s="118" t="s">
        <v>90</v>
      </c>
      <c r="B7" s="119"/>
      <c r="C7" s="19"/>
    </row>
    <row r="8" s="18" customFormat="1" ht="25" customHeight="1" spans="1:3">
      <c r="A8" s="116" t="s">
        <v>91</v>
      </c>
      <c r="B8" s="119">
        <f>B9+B10</f>
        <v>0</v>
      </c>
      <c r="C8" s="19"/>
    </row>
    <row r="9" s="18" customFormat="1" ht="25" customHeight="1" spans="1:3">
      <c r="A9" s="118" t="s">
        <v>89</v>
      </c>
      <c r="B9" s="119"/>
      <c r="C9" s="19"/>
    </row>
    <row r="10" s="18" customFormat="1" ht="25" customHeight="1" spans="1:3">
      <c r="A10" s="118" t="s">
        <v>90</v>
      </c>
      <c r="B10" s="119"/>
      <c r="C10" s="19"/>
    </row>
    <row r="11" s="18" customFormat="1" ht="25" customHeight="1" spans="1:3">
      <c r="A11" s="116" t="s">
        <v>92</v>
      </c>
      <c r="B11" s="119"/>
      <c r="C11" s="19"/>
    </row>
    <row r="12" s="18" customFormat="1" ht="25" customHeight="1" spans="1:3">
      <c r="A12" s="118" t="s">
        <v>89</v>
      </c>
      <c r="B12" s="119"/>
      <c r="C12" s="19"/>
    </row>
    <row r="13" s="18" customFormat="1" ht="25" customHeight="1" spans="1:3">
      <c r="A13" s="118" t="s">
        <v>90</v>
      </c>
      <c r="B13" s="119"/>
      <c r="C13" s="19"/>
    </row>
    <row r="14" s="18" customFormat="1" ht="25" customHeight="1" spans="1:3">
      <c r="A14" s="120" t="s">
        <v>93</v>
      </c>
      <c r="B14" s="119">
        <f>SUM(B15:B17)</f>
        <v>0</v>
      </c>
      <c r="C14" s="19"/>
    </row>
    <row r="15" s="18" customFormat="1" ht="25" customHeight="1" spans="1:3">
      <c r="A15" s="118" t="s">
        <v>94</v>
      </c>
      <c r="B15" s="119"/>
      <c r="C15" s="19"/>
    </row>
    <row r="16" s="18" customFormat="1" ht="25" customHeight="1" spans="1:3">
      <c r="A16" s="118" t="s">
        <v>95</v>
      </c>
      <c r="B16" s="119"/>
      <c r="C16" s="19"/>
    </row>
    <row r="17" s="18" customFormat="1" ht="25" customHeight="1" spans="1:3">
      <c r="A17" s="118" t="s">
        <v>96</v>
      </c>
      <c r="B17" s="119"/>
      <c r="C17" s="19"/>
    </row>
    <row r="18" s="18" customFormat="1" ht="25" customHeight="1" spans="1:3">
      <c r="A18" s="120" t="s">
        <v>97</v>
      </c>
      <c r="B18" s="119"/>
      <c r="C18" s="19"/>
    </row>
    <row r="19" s="18" customFormat="1" ht="25" customHeight="1" spans="1:3">
      <c r="A19" s="120" t="s">
        <v>98</v>
      </c>
      <c r="B19" s="119"/>
      <c r="C19" s="19"/>
    </row>
    <row r="20" s="18" customFormat="1" ht="25" customHeight="1" spans="1:3">
      <c r="A20" s="120" t="s">
        <v>99</v>
      </c>
      <c r="B20" s="119"/>
      <c r="C20" s="19"/>
    </row>
    <row r="21" s="18" customFormat="1" ht="25" customHeight="1" spans="1:3">
      <c r="A21" s="120" t="s">
        <v>100</v>
      </c>
      <c r="B21" s="119"/>
      <c r="C21" s="19"/>
    </row>
    <row r="22" s="18" customFormat="1" ht="25" customHeight="1" spans="1:3">
      <c r="A22" s="120" t="s">
        <v>101</v>
      </c>
      <c r="B22" s="117">
        <f>B23+B26+B29+B30</f>
        <v>0</v>
      </c>
      <c r="C22" s="19"/>
    </row>
    <row r="23" s="18" customFormat="1" ht="25" customHeight="1" spans="1:3">
      <c r="A23" s="118" t="s">
        <v>102</v>
      </c>
      <c r="B23" s="117">
        <f>B24+B25</f>
        <v>0</v>
      </c>
      <c r="C23" s="19"/>
    </row>
    <row r="24" s="18" customFormat="1" ht="25" customHeight="1" spans="1:3">
      <c r="A24" s="118" t="s">
        <v>103</v>
      </c>
      <c r="B24" s="117"/>
      <c r="C24" s="19"/>
    </row>
    <row r="25" s="18" customFormat="1" ht="25" customHeight="1" spans="1:3">
      <c r="A25" s="118" t="s">
        <v>104</v>
      </c>
      <c r="B25" s="117"/>
      <c r="C25" s="19"/>
    </row>
    <row r="26" s="18" customFormat="1" ht="25" customHeight="1" spans="1:3">
      <c r="A26" s="118" t="s">
        <v>105</v>
      </c>
      <c r="B26" s="117">
        <f>B27+B28</f>
        <v>0</v>
      </c>
      <c r="C26" s="19"/>
    </row>
    <row r="27" s="18" customFormat="1" ht="25" customHeight="1" spans="1:3">
      <c r="A27" s="118" t="s">
        <v>106</v>
      </c>
      <c r="B27" s="117"/>
      <c r="C27" s="19"/>
    </row>
    <row r="28" s="18" customFormat="1" ht="25" customHeight="1" spans="1:3">
      <c r="A28" s="118" t="s">
        <v>107</v>
      </c>
      <c r="B28" s="117"/>
      <c r="C28" s="19"/>
    </row>
    <row r="29" s="18" customFormat="1" ht="25" customHeight="1" spans="1:3">
      <c r="A29" s="118" t="s">
        <v>108</v>
      </c>
      <c r="B29" s="117"/>
      <c r="C29" s="19"/>
    </row>
    <row r="30" s="18" customFormat="1" ht="25" customHeight="1" spans="1:3">
      <c r="A30" s="118" t="s">
        <v>109</v>
      </c>
      <c r="B30" s="117"/>
      <c r="C30" s="19"/>
    </row>
    <row r="31" ht="25" customHeight="1" spans="1:2">
      <c r="A31" s="121"/>
      <c r="B31" s="117"/>
    </row>
    <row r="32" s="18" customFormat="1" ht="25" customHeight="1" spans="1:3">
      <c r="A32" s="122" t="s">
        <v>110</v>
      </c>
      <c r="B32" s="123">
        <f>B5+B8+B14+B18+B19+B20+B21+B22</f>
        <v>1262750.38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6" sqref="$A6:$XFD16"/>
    </sheetView>
  </sheetViews>
  <sheetFormatPr defaultColWidth="10" defaultRowHeight="13.5" outlineLevelCol="4"/>
  <cols>
    <col min="1" max="1" width="34.25" customWidth="1"/>
    <col min="2" max="2" width="26.625" customWidth="1"/>
    <col min="3" max="3" width="24.625" customWidth="1"/>
    <col min="4" max="4" width="23.25" customWidth="1"/>
    <col min="5" max="5" width="21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6" customHeight="1" spans="1:5">
      <c r="A4" s="14" t="s">
        <v>112</v>
      </c>
      <c r="B4" s="14" t="s">
        <v>113</v>
      </c>
      <c r="C4" s="14" t="s">
        <v>114</v>
      </c>
      <c r="D4" s="14" t="s">
        <v>115</v>
      </c>
      <c r="E4" s="14" t="s">
        <v>116</v>
      </c>
    </row>
    <row r="5" ht="36" customHeight="1" spans="1:5">
      <c r="A5" s="106" t="s">
        <v>117</v>
      </c>
      <c r="B5" s="107">
        <f>C5+D5</f>
        <v>1262750.38</v>
      </c>
      <c r="C5" s="107">
        <f>C11+C14+C6</f>
        <v>1242750.38</v>
      </c>
      <c r="D5" s="108">
        <v>20000</v>
      </c>
      <c r="E5" s="107"/>
    </row>
    <row r="6" ht="28" customHeight="1" spans="1:5">
      <c r="A6" s="84" t="s">
        <v>118</v>
      </c>
      <c r="B6" s="107">
        <f t="shared" ref="B6:B16" si="0">C6+D6</f>
        <v>118834.47</v>
      </c>
      <c r="C6" s="109">
        <v>118834.47</v>
      </c>
      <c r="D6" s="109"/>
      <c r="E6" s="110"/>
    </row>
    <row r="7" ht="28" customHeight="1" spans="1:5">
      <c r="A7" s="84" t="s">
        <v>119</v>
      </c>
      <c r="B7" s="107">
        <f t="shared" si="0"/>
        <v>110755.2</v>
      </c>
      <c r="C7" s="111">
        <v>110755.2</v>
      </c>
      <c r="D7" s="109"/>
      <c r="E7" s="110"/>
    </row>
    <row r="8" ht="28" customHeight="1" spans="1:5">
      <c r="A8" s="84" t="s">
        <v>120</v>
      </c>
      <c r="B8" s="107">
        <f t="shared" si="0"/>
        <v>110755.2</v>
      </c>
      <c r="C8" s="111">
        <v>110755.2</v>
      </c>
      <c r="D8" s="109"/>
      <c r="E8" s="110"/>
    </row>
    <row r="9" ht="28" customHeight="1" spans="1:5">
      <c r="A9" s="86" t="s">
        <v>121</v>
      </c>
      <c r="B9" s="107">
        <f t="shared" si="0"/>
        <v>8079.27</v>
      </c>
      <c r="C9" s="109">
        <v>8079.27</v>
      </c>
      <c r="D9" s="109"/>
      <c r="E9" s="110"/>
    </row>
    <row r="10" ht="28" customHeight="1" spans="1:5">
      <c r="A10" s="86" t="s">
        <v>122</v>
      </c>
      <c r="B10" s="107">
        <f t="shared" si="0"/>
        <v>8079.27</v>
      </c>
      <c r="C10" s="112">
        <v>8079.27</v>
      </c>
      <c r="D10" s="109"/>
      <c r="E10" s="110"/>
    </row>
    <row r="11" ht="28" customHeight="1" spans="1:5">
      <c r="A11" s="45" t="s">
        <v>123</v>
      </c>
      <c r="B11" s="107">
        <f t="shared" si="0"/>
        <v>64913.54</v>
      </c>
      <c r="C11" s="109">
        <v>64913.54</v>
      </c>
      <c r="D11" s="109"/>
      <c r="E11" s="110"/>
    </row>
    <row r="12" ht="28" customHeight="1" spans="1:5">
      <c r="A12" s="45" t="s">
        <v>124</v>
      </c>
      <c r="B12" s="107">
        <f t="shared" si="0"/>
        <v>64913.54</v>
      </c>
      <c r="C12" s="109">
        <v>64913.54</v>
      </c>
      <c r="D12" s="109"/>
      <c r="E12" s="110"/>
    </row>
    <row r="13" ht="28" customHeight="1" spans="1:5">
      <c r="A13" s="45" t="s">
        <v>125</v>
      </c>
      <c r="B13" s="107">
        <f t="shared" si="0"/>
        <v>64913.54</v>
      </c>
      <c r="C13" s="109">
        <v>64913.54</v>
      </c>
      <c r="D13" s="109"/>
      <c r="E13" s="110"/>
    </row>
    <row r="14" ht="28" customHeight="1" spans="1:5">
      <c r="A14" s="69" t="s">
        <v>126</v>
      </c>
      <c r="B14" s="107">
        <f t="shared" si="0"/>
        <v>1079002.37</v>
      </c>
      <c r="C14" s="112">
        <v>1059002.37</v>
      </c>
      <c r="D14" s="113">
        <v>20000</v>
      </c>
      <c r="E14" s="114"/>
    </row>
    <row r="15" ht="28" customHeight="1" spans="1:5">
      <c r="A15" s="69" t="s">
        <v>127</v>
      </c>
      <c r="B15" s="107">
        <f t="shared" si="0"/>
        <v>1079002.37</v>
      </c>
      <c r="C15" s="112">
        <v>1059002.37</v>
      </c>
      <c r="D15" s="113">
        <v>20000</v>
      </c>
      <c r="E15" s="114"/>
    </row>
    <row r="16" ht="28" customHeight="1" spans="1:5">
      <c r="A16" s="69" t="s">
        <v>128</v>
      </c>
      <c r="B16" s="107">
        <f t="shared" si="0"/>
        <v>1079002.37</v>
      </c>
      <c r="C16" s="112">
        <v>1059002.37</v>
      </c>
      <c r="D16" s="113">
        <v>20000</v>
      </c>
      <c r="E16" s="114"/>
    </row>
  </sheetData>
  <mergeCells count="1">
    <mergeCell ref="A2:E2"/>
  </mergeCells>
  <pageMargins left="0.751388888888889" right="0.751388888888889" top="0.786805555555556" bottom="0.39305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8" sqref="D18"/>
    </sheetView>
  </sheetViews>
  <sheetFormatPr defaultColWidth="10" defaultRowHeight="13.5" outlineLevelCol="6"/>
  <cols>
    <col min="1" max="1" width="31.5" customWidth="1"/>
    <col min="2" max="2" width="16.6916666666667" customWidth="1"/>
    <col min="3" max="3" width="32.125" customWidth="1"/>
    <col min="4" max="4" width="15.62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75" t="s">
        <v>36</v>
      </c>
      <c r="D3" s="75"/>
      <c r="E3" s="12"/>
      <c r="F3" s="12"/>
      <c r="G3" s="12"/>
    </row>
    <row r="4" ht="22.75" customHeight="1" spans="1:7">
      <c r="A4" s="89" t="s">
        <v>37</v>
      </c>
      <c r="B4" s="89"/>
      <c r="C4" s="89" t="s">
        <v>38</v>
      </c>
      <c r="D4" s="89"/>
      <c r="E4" s="12"/>
      <c r="F4" s="12"/>
      <c r="G4" s="12"/>
    </row>
    <row r="5" ht="22.75" customHeight="1" spans="1:7">
      <c r="A5" s="89" t="s">
        <v>39</v>
      </c>
      <c r="B5" s="89" t="s">
        <v>40</v>
      </c>
      <c r="C5" s="89" t="s">
        <v>39</v>
      </c>
      <c r="D5" s="89" t="s">
        <v>117</v>
      </c>
      <c r="E5" s="12"/>
      <c r="F5" s="12"/>
      <c r="G5" s="12"/>
    </row>
    <row r="6" ht="22.75" customHeight="1" spans="1:7">
      <c r="A6" s="98" t="s">
        <v>130</v>
      </c>
      <c r="B6" s="99">
        <f>SUM(B7:B9)</f>
        <v>1262750.38</v>
      </c>
      <c r="C6" s="98" t="s">
        <v>131</v>
      </c>
      <c r="D6" s="99">
        <f>SUM(D7:D36)</f>
        <v>1262750.38</v>
      </c>
      <c r="E6" s="12"/>
      <c r="F6" s="12"/>
      <c r="G6" s="12"/>
    </row>
    <row r="7" ht="22.75" customHeight="1" spans="1:7">
      <c r="A7" s="98" t="s">
        <v>132</v>
      </c>
      <c r="B7" s="99">
        <v>1262750.38</v>
      </c>
      <c r="C7" s="98" t="s">
        <v>133</v>
      </c>
      <c r="D7" s="100"/>
      <c r="E7" s="12"/>
      <c r="F7" s="12"/>
      <c r="G7" s="12"/>
    </row>
    <row r="8" ht="22.75" customHeight="1" spans="1:7">
      <c r="A8" s="98" t="s">
        <v>134</v>
      </c>
      <c r="B8" s="100"/>
      <c r="C8" s="98" t="s">
        <v>135</v>
      </c>
      <c r="D8" s="100"/>
      <c r="E8" s="12"/>
      <c r="F8" s="12"/>
      <c r="G8" s="12"/>
    </row>
    <row r="9" ht="22.75" customHeight="1" spans="1:7">
      <c r="A9" s="98" t="s">
        <v>136</v>
      </c>
      <c r="B9" s="100"/>
      <c r="C9" s="98" t="s">
        <v>137</v>
      </c>
      <c r="D9" s="100"/>
      <c r="E9" s="12"/>
      <c r="F9" s="12"/>
      <c r="G9" s="12"/>
    </row>
    <row r="10" ht="22.75" customHeight="1" spans="1:7">
      <c r="A10" s="98"/>
      <c r="B10" s="101"/>
      <c r="C10" s="98" t="s">
        <v>138</v>
      </c>
      <c r="D10" s="100"/>
      <c r="E10" s="12"/>
      <c r="F10" s="12"/>
      <c r="G10" s="12"/>
    </row>
    <row r="11" ht="22.75" customHeight="1" spans="1:7">
      <c r="A11" s="98"/>
      <c r="B11" s="101"/>
      <c r="C11" s="98" t="s">
        <v>139</v>
      </c>
      <c r="D11" s="100"/>
      <c r="E11" s="12"/>
      <c r="F11" s="12"/>
      <c r="G11" s="12"/>
    </row>
    <row r="12" ht="22.75" customHeight="1" spans="1:7">
      <c r="A12" s="98"/>
      <c r="B12" s="101"/>
      <c r="C12" s="98" t="s">
        <v>140</v>
      </c>
      <c r="D12" s="100"/>
      <c r="E12" s="12"/>
      <c r="F12" s="12"/>
      <c r="G12" s="12"/>
    </row>
    <row r="13" ht="22.75" customHeight="1" spans="1:7">
      <c r="A13" s="53"/>
      <c r="B13" s="102"/>
      <c r="C13" s="98" t="s">
        <v>141</v>
      </c>
      <c r="D13" s="100"/>
      <c r="E13" s="12"/>
      <c r="F13" s="12"/>
      <c r="G13" s="12"/>
    </row>
    <row r="14" ht="22.75" customHeight="1" spans="1:7">
      <c r="A14" s="98"/>
      <c r="B14" s="101"/>
      <c r="C14" s="98" t="s">
        <v>142</v>
      </c>
      <c r="D14" s="99">
        <v>118834.47</v>
      </c>
      <c r="E14" s="12"/>
      <c r="F14" s="12"/>
      <c r="G14" s="103"/>
    </row>
    <row r="15" ht="22.75" customHeight="1" spans="1:7">
      <c r="A15" s="98"/>
      <c r="B15" s="101"/>
      <c r="C15" s="98" t="s">
        <v>143</v>
      </c>
      <c r="D15" s="100"/>
      <c r="E15" s="12"/>
      <c r="F15" s="12"/>
      <c r="G15" s="12"/>
    </row>
    <row r="16" ht="22.75" customHeight="1" spans="1:7">
      <c r="A16" s="98"/>
      <c r="B16" s="101"/>
      <c r="C16" s="98" t="s">
        <v>144</v>
      </c>
      <c r="D16" s="99">
        <v>64913.54</v>
      </c>
      <c r="E16" s="12"/>
      <c r="F16" s="12"/>
      <c r="G16" s="12"/>
    </row>
    <row r="17" ht="22.75" customHeight="1" spans="1:7">
      <c r="A17" s="98"/>
      <c r="B17" s="101"/>
      <c r="C17" s="98" t="s">
        <v>145</v>
      </c>
      <c r="D17" s="100"/>
      <c r="E17" s="12"/>
      <c r="F17" s="12"/>
      <c r="G17" s="12"/>
    </row>
    <row r="18" ht="22.75" customHeight="1" spans="1:7">
      <c r="A18" s="98"/>
      <c r="B18" s="101"/>
      <c r="C18" s="98" t="s">
        <v>146</v>
      </c>
      <c r="D18" s="99">
        <v>1079002.37</v>
      </c>
      <c r="E18" s="12"/>
      <c r="F18" s="12"/>
      <c r="G18" s="12"/>
    </row>
    <row r="19" ht="22.75" customHeight="1" spans="1:7">
      <c r="A19" s="98"/>
      <c r="B19" s="98"/>
      <c r="C19" s="98" t="s">
        <v>147</v>
      </c>
      <c r="D19" s="100"/>
      <c r="E19" s="12"/>
      <c r="F19" s="12"/>
      <c r="G19" s="12"/>
    </row>
    <row r="20" ht="22.75" customHeight="1" spans="1:7">
      <c r="A20" s="98"/>
      <c r="B20" s="98"/>
      <c r="C20" s="98" t="s">
        <v>148</v>
      </c>
      <c r="D20" s="100"/>
      <c r="E20" s="12"/>
      <c r="F20" s="12"/>
      <c r="G20" s="12"/>
    </row>
    <row r="21" ht="22.75" customHeight="1" spans="1:7">
      <c r="A21" s="98"/>
      <c r="B21" s="98"/>
      <c r="C21" s="98" t="s">
        <v>149</v>
      </c>
      <c r="D21" s="100"/>
      <c r="E21" s="12"/>
      <c r="F21" s="12"/>
      <c r="G21" s="12"/>
    </row>
    <row r="22" ht="22.75" customHeight="1" spans="1:7">
      <c r="A22" s="98"/>
      <c r="B22" s="98"/>
      <c r="C22" s="98" t="s">
        <v>150</v>
      </c>
      <c r="D22" s="100"/>
      <c r="E22" s="12"/>
      <c r="F22" s="12"/>
      <c r="G22" s="12"/>
    </row>
    <row r="23" ht="22.75" customHeight="1" spans="1:7">
      <c r="A23" s="98"/>
      <c r="B23" s="98"/>
      <c r="C23" s="98" t="s">
        <v>151</v>
      </c>
      <c r="D23" s="100"/>
      <c r="E23" s="12"/>
      <c r="F23" s="12"/>
      <c r="G23" s="12"/>
    </row>
    <row r="24" ht="22.75" customHeight="1" spans="1:7">
      <c r="A24" s="98"/>
      <c r="B24" s="98"/>
      <c r="C24" s="98" t="s">
        <v>152</v>
      </c>
      <c r="D24" s="100"/>
      <c r="E24" s="12"/>
      <c r="F24" s="12"/>
      <c r="G24" s="12"/>
    </row>
    <row r="25" ht="22.75" customHeight="1" spans="1:7">
      <c r="A25" s="98"/>
      <c r="B25" s="98"/>
      <c r="C25" s="98" t="s">
        <v>153</v>
      </c>
      <c r="D25" s="100"/>
      <c r="E25" s="12"/>
      <c r="F25" s="12"/>
      <c r="G25" s="12"/>
    </row>
    <row r="26" ht="22.75" customHeight="1" spans="1:7">
      <c r="A26" s="98"/>
      <c r="B26" s="98"/>
      <c r="C26" s="98" t="s">
        <v>154</v>
      </c>
      <c r="D26" s="100"/>
      <c r="E26" s="12"/>
      <c r="F26" s="12"/>
      <c r="G26" s="12"/>
    </row>
    <row r="27" ht="22.75" customHeight="1" spans="1:7">
      <c r="A27" s="98"/>
      <c r="B27" s="98"/>
      <c r="C27" s="98" t="s">
        <v>155</v>
      </c>
      <c r="D27" s="100"/>
      <c r="E27" s="12"/>
      <c r="F27" s="12"/>
      <c r="G27" s="12"/>
    </row>
    <row r="28" ht="22.75" customHeight="1" spans="1:7">
      <c r="A28" s="98"/>
      <c r="B28" s="98"/>
      <c r="C28" s="98" t="s">
        <v>156</v>
      </c>
      <c r="D28" s="100"/>
      <c r="E28" s="12"/>
      <c r="F28" s="12"/>
      <c r="G28" s="12"/>
    </row>
    <row r="29" ht="22.75" customHeight="1" spans="1:7">
      <c r="A29" s="98"/>
      <c r="B29" s="98"/>
      <c r="C29" s="98" t="s">
        <v>157</v>
      </c>
      <c r="D29" s="100"/>
      <c r="E29" s="12"/>
      <c r="F29" s="12"/>
      <c r="G29" s="12"/>
    </row>
    <row r="30" ht="22.75" customHeight="1" spans="1:7">
      <c r="A30" s="98"/>
      <c r="B30" s="98"/>
      <c r="C30" s="98" t="s">
        <v>158</v>
      </c>
      <c r="D30" s="100"/>
      <c r="E30" s="12"/>
      <c r="F30" s="12"/>
      <c r="G30" s="12"/>
    </row>
    <row r="31" ht="22.75" customHeight="1" spans="1:7">
      <c r="A31" s="98"/>
      <c r="B31" s="98"/>
      <c r="C31" s="98" t="s">
        <v>159</v>
      </c>
      <c r="D31" s="100"/>
      <c r="E31" s="12"/>
      <c r="F31" s="12"/>
      <c r="G31" s="12"/>
    </row>
    <row r="32" ht="22.75" customHeight="1" spans="1:7">
      <c r="A32" s="98"/>
      <c r="B32" s="98"/>
      <c r="C32" s="98" t="s">
        <v>160</v>
      </c>
      <c r="D32" s="100"/>
      <c r="E32" s="12"/>
      <c r="F32" s="12"/>
      <c r="G32" s="12"/>
    </row>
    <row r="33" ht="22.75" customHeight="1" spans="1:7">
      <c r="A33" s="98"/>
      <c r="B33" s="98"/>
      <c r="C33" s="98" t="s">
        <v>161</v>
      </c>
      <c r="D33" s="100"/>
      <c r="E33" s="12"/>
      <c r="F33" s="12"/>
      <c r="G33" s="12"/>
    </row>
    <row r="34" ht="22.75" customHeight="1" spans="1:7">
      <c r="A34" s="98"/>
      <c r="B34" s="98"/>
      <c r="C34" s="98" t="s">
        <v>162</v>
      </c>
      <c r="D34" s="100"/>
      <c r="E34" s="12"/>
      <c r="F34" s="12"/>
      <c r="G34" s="12"/>
    </row>
    <row r="35" ht="22.75" customHeight="1" spans="1:7">
      <c r="A35" s="98"/>
      <c r="B35" s="98"/>
      <c r="C35" s="98" t="s">
        <v>163</v>
      </c>
      <c r="D35" s="100"/>
      <c r="E35" s="12"/>
      <c r="F35" s="12"/>
      <c r="G35" s="12"/>
    </row>
    <row r="36" ht="22.75" customHeight="1" spans="1:7">
      <c r="A36" s="98"/>
      <c r="B36" s="98"/>
      <c r="C36" s="98" t="s">
        <v>164</v>
      </c>
      <c r="D36" s="99"/>
      <c r="E36" s="12"/>
      <c r="F36" s="12"/>
      <c r="G36" s="12"/>
    </row>
    <row r="37" ht="22.75" customHeight="1" spans="1:7">
      <c r="A37" s="89" t="s">
        <v>165</v>
      </c>
      <c r="B37" s="104">
        <f>B6</f>
        <v>1262750.38</v>
      </c>
      <c r="C37" s="89" t="s">
        <v>166</v>
      </c>
      <c r="D37" s="105">
        <f>D6</f>
        <v>1262750.38</v>
      </c>
      <c r="E37" s="103"/>
      <c r="F37" s="12"/>
      <c r="G37" s="12"/>
    </row>
  </sheetData>
  <mergeCells count="4">
    <mergeCell ref="A2:D2"/>
    <mergeCell ref="C3:D3"/>
    <mergeCell ref="A4:B4"/>
    <mergeCell ref="C4:D4"/>
  </mergeCells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1" sqref="$A21:$XFD23"/>
    </sheetView>
  </sheetViews>
  <sheetFormatPr defaultColWidth="10" defaultRowHeight="13.5"/>
  <cols>
    <col min="1" max="1" width="22.62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3.625" customWidth="1"/>
    <col min="7" max="7" width="15.125" customWidth="1"/>
    <col min="8" max="8" width="13.25" customWidth="1"/>
    <col min="9" max="9" width="13" customWidth="1"/>
    <col min="10" max="10" width="13.75" customWidth="1"/>
    <col min="11" max="11" width="12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75" t="s">
        <v>36</v>
      </c>
      <c r="K3" s="75"/>
    </row>
    <row r="4" ht="33" customHeight="1" spans="1:11">
      <c r="A4" s="89" t="s">
        <v>168</v>
      </c>
      <c r="B4" s="89" t="s">
        <v>117</v>
      </c>
      <c r="C4" s="89" t="s">
        <v>169</v>
      </c>
      <c r="D4" s="89"/>
      <c r="E4" s="89"/>
      <c r="F4" s="89" t="s">
        <v>170</v>
      </c>
      <c r="G4" s="89"/>
      <c r="H4" s="89"/>
      <c r="I4" s="89" t="s">
        <v>171</v>
      </c>
      <c r="J4" s="89"/>
      <c r="K4" s="89"/>
    </row>
    <row r="5" ht="26" customHeight="1" spans="1:11">
      <c r="A5" s="89"/>
      <c r="B5" s="89"/>
      <c r="C5" s="52" t="s">
        <v>117</v>
      </c>
      <c r="D5" s="52" t="s">
        <v>114</v>
      </c>
      <c r="E5" s="52" t="s">
        <v>115</v>
      </c>
      <c r="F5" s="52" t="s">
        <v>117</v>
      </c>
      <c r="G5" s="52" t="s">
        <v>114</v>
      </c>
      <c r="H5" s="52" t="s">
        <v>115</v>
      </c>
      <c r="I5" s="52" t="s">
        <v>117</v>
      </c>
      <c r="J5" s="52" t="s">
        <v>114</v>
      </c>
      <c r="K5" s="52" t="s">
        <v>115</v>
      </c>
    </row>
    <row r="6" ht="30" customHeight="1" spans="1:11">
      <c r="A6" s="53" t="s">
        <v>117</v>
      </c>
      <c r="B6" s="90">
        <v>1262750.38</v>
      </c>
      <c r="C6" s="90">
        <v>1262750.38</v>
      </c>
      <c r="D6" s="90">
        <v>1242750.38</v>
      </c>
      <c r="E6" s="90">
        <v>20000</v>
      </c>
      <c r="F6" s="90"/>
      <c r="G6" s="90"/>
      <c r="H6" s="90"/>
      <c r="I6" s="90"/>
      <c r="J6" s="90"/>
      <c r="K6" s="90"/>
    </row>
    <row r="7" ht="30" customHeight="1" spans="1:11">
      <c r="A7" s="91" t="s">
        <v>2</v>
      </c>
      <c r="B7" s="92">
        <v>1262750.38</v>
      </c>
      <c r="C7" s="92">
        <f>D7+E7</f>
        <v>1262750.38</v>
      </c>
      <c r="D7" s="93">
        <v>1242750.38</v>
      </c>
      <c r="E7" s="94">
        <v>20000</v>
      </c>
      <c r="F7" s="95"/>
      <c r="G7" s="95"/>
      <c r="H7" s="95"/>
      <c r="I7" s="95"/>
      <c r="J7" s="95"/>
      <c r="K7" s="95"/>
    </row>
    <row r="8" ht="30" customHeight="1" spans="1:11">
      <c r="A8" s="15"/>
      <c r="B8" s="96"/>
      <c r="C8" s="96"/>
      <c r="D8" s="97"/>
      <c r="E8" s="97"/>
      <c r="F8" s="97"/>
      <c r="G8" s="97"/>
      <c r="H8" s="97"/>
      <c r="I8" s="97"/>
      <c r="J8" s="97"/>
      <c r="K8" s="97"/>
    </row>
    <row r="9" ht="30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ht="30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ht="30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ht="30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ht="30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ht="30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30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30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30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30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ht="30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ht="30" customHeight="1" spans="1:1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86805555555556" bottom="0.590277777777778" header="0" footer="0"/>
  <pageSetup paperSize="9" scale="8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7" sqref="$A17:$XFD17"/>
    </sheetView>
  </sheetViews>
  <sheetFormatPr defaultColWidth="10" defaultRowHeight="13.5" outlineLevelCol="4"/>
  <cols>
    <col min="1" max="1" width="21.375" customWidth="1"/>
    <col min="2" max="2" width="30.375" customWidth="1"/>
    <col min="3" max="3" width="29.5" customWidth="1"/>
    <col min="4" max="4" width="27.875" customWidth="1"/>
    <col min="5" max="5" width="26.5" customWidth="1"/>
  </cols>
  <sheetData>
    <row r="1" ht="14.3" customHeight="1" spans="1:1">
      <c r="A1" s="74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75" t="s">
        <v>36</v>
      </c>
      <c r="D3" s="75"/>
      <c r="E3" s="75"/>
    </row>
    <row r="4" ht="22.75" customHeight="1" spans="1:5">
      <c r="A4" s="76" t="s">
        <v>112</v>
      </c>
      <c r="B4" s="76"/>
      <c r="C4" s="76" t="s">
        <v>169</v>
      </c>
      <c r="D4" s="76"/>
      <c r="E4" s="76"/>
    </row>
    <row r="5" ht="22.75" customHeight="1" spans="1:5">
      <c r="A5" s="77" t="s">
        <v>173</v>
      </c>
      <c r="B5" s="77" t="s">
        <v>174</v>
      </c>
      <c r="C5" s="78" t="s">
        <v>117</v>
      </c>
      <c r="D5" s="77" t="s">
        <v>114</v>
      </c>
      <c r="E5" s="77" t="s">
        <v>115</v>
      </c>
    </row>
    <row r="6" ht="22.75" customHeight="1" spans="1:5">
      <c r="A6" s="79"/>
      <c r="B6" s="80" t="s">
        <v>117</v>
      </c>
      <c r="C6" s="81">
        <f>D6+E6</f>
        <v>1262750.38</v>
      </c>
      <c r="D6" s="82">
        <v>1242750.38</v>
      </c>
      <c r="E6" s="83">
        <v>20000</v>
      </c>
    </row>
    <row r="7" ht="29" customHeight="1" spans="1:5">
      <c r="A7" s="84" t="s">
        <v>175</v>
      </c>
      <c r="B7" s="84" t="s">
        <v>176</v>
      </c>
      <c r="C7" s="81">
        <f t="shared" ref="C7:C17" si="0">D7+E7</f>
        <v>118834.47</v>
      </c>
      <c r="D7" s="16">
        <v>118834.47</v>
      </c>
      <c r="E7" s="85"/>
    </row>
    <row r="8" ht="29" customHeight="1" spans="1:5">
      <c r="A8" s="84" t="s">
        <v>177</v>
      </c>
      <c r="B8" s="84" t="s">
        <v>178</v>
      </c>
      <c r="C8" s="81">
        <f t="shared" si="0"/>
        <v>110755.2</v>
      </c>
      <c r="D8" s="16">
        <v>110755.2</v>
      </c>
      <c r="E8" s="85"/>
    </row>
    <row r="9" ht="29" customHeight="1" spans="1:5">
      <c r="A9" s="84" t="s">
        <v>179</v>
      </c>
      <c r="B9" s="84" t="s">
        <v>180</v>
      </c>
      <c r="C9" s="81">
        <f t="shared" si="0"/>
        <v>110755.2</v>
      </c>
      <c r="D9" s="16">
        <v>110755.2</v>
      </c>
      <c r="E9" s="16"/>
    </row>
    <row r="10" ht="29" customHeight="1" spans="1:5">
      <c r="A10" s="86">
        <v>20899</v>
      </c>
      <c r="B10" s="86" t="s">
        <v>181</v>
      </c>
      <c r="C10" s="81">
        <f t="shared" si="0"/>
        <v>8079.27</v>
      </c>
      <c r="D10" s="87">
        <v>8079.27</v>
      </c>
      <c r="E10" s="87"/>
    </row>
    <row r="11" ht="29" customHeight="1" spans="1:5">
      <c r="A11" s="86">
        <v>2089999</v>
      </c>
      <c r="B11" s="86" t="s">
        <v>181</v>
      </c>
      <c r="C11" s="81">
        <f t="shared" si="0"/>
        <v>8079.27</v>
      </c>
      <c r="D11" s="87">
        <v>8079.27</v>
      </c>
      <c r="E11" s="87"/>
    </row>
    <row r="12" ht="29" customHeight="1" spans="1:5">
      <c r="A12" s="86">
        <v>210</v>
      </c>
      <c r="B12" s="86" t="s">
        <v>182</v>
      </c>
      <c r="C12" s="81">
        <f t="shared" si="0"/>
        <v>64913.54</v>
      </c>
      <c r="D12" s="87">
        <v>64913.54</v>
      </c>
      <c r="E12" s="87"/>
    </row>
    <row r="13" ht="29" customHeight="1" spans="1:5">
      <c r="A13" s="86">
        <v>21011</v>
      </c>
      <c r="B13" s="86" t="s">
        <v>183</v>
      </c>
      <c r="C13" s="81">
        <f t="shared" si="0"/>
        <v>64913.54</v>
      </c>
      <c r="D13" s="87">
        <v>64913.54</v>
      </c>
      <c r="E13" s="87"/>
    </row>
    <row r="14" ht="29" customHeight="1" spans="1:5">
      <c r="A14" s="86">
        <v>2101102</v>
      </c>
      <c r="B14" s="86" t="s">
        <v>184</v>
      </c>
      <c r="C14" s="81">
        <f t="shared" si="0"/>
        <v>64913.54</v>
      </c>
      <c r="D14" s="87">
        <v>64913.54</v>
      </c>
      <c r="E14" s="87"/>
    </row>
    <row r="15" ht="29" customHeight="1" spans="1:5">
      <c r="A15" s="84" t="s">
        <v>185</v>
      </c>
      <c r="B15" s="84" t="s">
        <v>186</v>
      </c>
      <c r="C15" s="81">
        <f t="shared" si="0"/>
        <v>1079002.37</v>
      </c>
      <c r="D15" s="87">
        <v>1059002.37</v>
      </c>
      <c r="E15" s="88">
        <v>20000</v>
      </c>
    </row>
    <row r="16" ht="29" customHeight="1" spans="1:5">
      <c r="A16" s="84" t="s">
        <v>187</v>
      </c>
      <c r="B16" s="84" t="s">
        <v>188</v>
      </c>
      <c r="C16" s="81">
        <f t="shared" si="0"/>
        <v>1079002.37</v>
      </c>
      <c r="D16" s="87">
        <v>1059002.37</v>
      </c>
      <c r="E16" s="88">
        <v>20000</v>
      </c>
    </row>
    <row r="17" ht="29" customHeight="1" spans="1:5">
      <c r="A17" s="84" t="s">
        <v>189</v>
      </c>
      <c r="B17" s="84" t="s">
        <v>190</v>
      </c>
      <c r="C17" s="81">
        <f t="shared" si="0"/>
        <v>1079002.37</v>
      </c>
      <c r="D17" s="87">
        <v>1059002.37</v>
      </c>
      <c r="E17" s="88">
        <v>20000</v>
      </c>
    </row>
  </sheetData>
  <mergeCells count="4">
    <mergeCell ref="A2:E2"/>
    <mergeCell ref="C3:E3"/>
    <mergeCell ref="A4:B4"/>
    <mergeCell ref="C4:E4"/>
  </mergeCells>
  <pageMargins left="0.751388888888889" right="0.751388888888889" top="0.786805555555556" bottom="0.393055555555556" header="0" footer="0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6" workbookViewId="0">
      <selection activeCell="C15" sqref="C15"/>
    </sheetView>
  </sheetViews>
  <sheetFormatPr defaultColWidth="10" defaultRowHeight="13.5" outlineLevelCol="4"/>
  <cols>
    <col min="1" max="1" width="13.7" style="58" customWidth="1"/>
    <col min="2" max="2" width="24" style="58" customWidth="1"/>
    <col min="3" max="3" width="17.25" style="58" customWidth="1"/>
    <col min="4" max="4" width="17.75" style="58" customWidth="1"/>
    <col min="5" max="5" width="18.125" style="58" customWidth="1"/>
    <col min="6" max="16384" width="10" style="58"/>
  </cols>
  <sheetData>
    <row r="1" ht="18.05" customHeight="1" spans="1:5">
      <c r="A1" s="59"/>
      <c r="B1" s="59"/>
      <c r="C1" s="59"/>
      <c r="D1" s="59"/>
      <c r="E1" s="59"/>
    </row>
    <row r="2" ht="39.85" customHeight="1" spans="1:5">
      <c r="A2" s="60" t="s">
        <v>191</v>
      </c>
      <c r="B2" s="60"/>
      <c r="C2" s="60"/>
      <c r="D2" s="60"/>
      <c r="E2" s="60"/>
    </row>
    <row r="3" ht="22.75" customHeight="1" spans="1:5">
      <c r="A3" s="61"/>
      <c r="B3" s="61"/>
      <c r="C3" s="62"/>
      <c r="D3" s="62"/>
      <c r="E3" s="63" t="s">
        <v>36</v>
      </c>
    </row>
    <row r="4" ht="33" customHeight="1" spans="1:5">
      <c r="A4" s="64" t="s">
        <v>192</v>
      </c>
      <c r="B4" s="64"/>
      <c r="C4" s="64" t="s">
        <v>193</v>
      </c>
      <c r="D4" s="64"/>
      <c r="E4" s="64"/>
    </row>
    <row r="5" ht="32" customHeight="1" spans="1:5">
      <c r="A5" s="64" t="s">
        <v>173</v>
      </c>
      <c r="B5" s="64" t="s">
        <v>174</v>
      </c>
      <c r="C5" s="64" t="s">
        <v>117</v>
      </c>
      <c r="D5" s="64" t="s">
        <v>194</v>
      </c>
      <c r="E5" s="64" t="s">
        <v>195</v>
      </c>
    </row>
    <row r="6" ht="33" customHeight="1" spans="1:5">
      <c r="A6" s="64"/>
      <c r="B6" s="65" t="s">
        <v>117</v>
      </c>
      <c r="C6" s="66">
        <f>C7+C15</f>
        <v>1242750.38</v>
      </c>
      <c r="D6" s="66">
        <f>D7+D15</f>
        <v>1167201.17</v>
      </c>
      <c r="E6" s="66">
        <f>E7+E15</f>
        <v>75549.21</v>
      </c>
    </row>
    <row r="7" ht="30" customHeight="1" spans="1:5">
      <c r="A7" s="67" t="s">
        <v>196</v>
      </c>
      <c r="B7" s="67" t="s">
        <v>197</v>
      </c>
      <c r="C7" s="68">
        <f>D7</f>
        <v>1167201.17</v>
      </c>
      <c r="D7" s="68">
        <f>SUM(D8:D14)</f>
        <v>1167201.17</v>
      </c>
      <c r="E7" s="68"/>
    </row>
    <row r="8" ht="30" customHeight="1" spans="1:5">
      <c r="A8" s="69" t="s">
        <v>198</v>
      </c>
      <c r="B8" s="69" t="s">
        <v>199</v>
      </c>
      <c r="C8" s="70">
        <v>434385</v>
      </c>
      <c r="D8" s="70">
        <v>434385</v>
      </c>
      <c r="E8" s="70"/>
    </row>
    <row r="9" ht="30" customHeight="1" spans="1:5">
      <c r="A9" s="69" t="s">
        <v>200</v>
      </c>
      <c r="B9" s="69" t="s">
        <v>201</v>
      </c>
      <c r="C9" s="47">
        <v>93509.36</v>
      </c>
      <c r="D9" s="47">
        <v>93509.36</v>
      </c>
      <c r="E9" s="47"/>
    </row>
    <row r="10" ht="30" customHeight="1" spans="1:5">
      <c r="A10" s="69" t="s">
        <v>202</v>
      </c>
      <c r="B10" s="69" t="s">
        <v>203</v>
      </c>
      <c r="C10" s="42">
        <v>193000</v>
      </c>
      <c r="D10" s="47">
        <v>193000</v>
      </c>
      <c r="E10" s="47"/>
    </row>
    <row r="11" ht="30" customHeight="1" spans="1:5">
      <c r="A11" s="69" t="s">
        <v>204</v>
      </c>
      <c r="B11" s="69" t="s">
        <v>205</v>
      </c>
      <c r="C11" s="42">
        <v>262558.8</v>
      </c>
      <c r="D11" s="47">
        <v>262558.8</v>
      </c>
      <c r="E11" s="47"/>
    </row>
    <row r="12" ht="30" customHeight="1" spans="1:5">
      <c r="A12" s="69" t="s">
        <v>206</v>
      </c>
      <c r="B12" s="69" t="s">
        <v>207</v>
      </c>
      <c r="C12" s="42">
        <v>110755.2</v>
      </c>
      <c r="D12" s="47">
        <v>110755.2</v>
      </c>
      <c r="E12" s="47"/>
    </row>
    <row r="13" ht="30" customHeight="1" spans="1:5">
      <c r="A13" s="69" t="s">
        <v>208</v>
      </c>
      <c r="B13" s="69" t="s">
        <v>209</v>
      </c>
      <c r="C13" s="47">
        <v>64913.54</v>
      </c>
      <c r="D13" s="47">
        <v>64913.54</v>
      </c>
      <c r="E13" s="47"/>
    </row>
    <row r="14" ht="30" customHeight="1" spans="1:5">
      <c r="A14" s="69" t="s">
        <v>210</v>
      </c>
      <c r="B14" s="69" t="s">
        <v>211</v>
      </c>
      <c r="C14" s="47">
        <v>8079.27</v>
      </c>
      <c r="D14" s="47">
        <v>8079.27</v>
      </c>
      <c r="E14" s="47"/>
    </row>
    <row r="15" ht="30" customHeight="1" spans="1:5">
      <c r="A15" s="71">
        <v>302</v>
      </c>
      <c r="B15" s="72" t="s">
        <v>212</v>
      </c>
      <c r="C15" s="68">
        <v>75549.21</v>
      </c>
      <c r="D15" s="47"/>
      <c r="E15" s="68">
        <f>SUM(E16:E23)</f>
        <v>75549.21</v>
      </c>
    </row>
    <row r="16" ht="30" customHeight="1" spans="1:5">
      <c r="A16" s="43" t="s">
        <v>213</v>
      </c>
      <c r="B16" s="44" t="s">
        <v>214</v>
      </c>
      <c r="C16" s="42">
        <v>20000</v>
      </c>
      <c r="D16" s="47"/>
      <c r="E16" s="47">
        <v>20000</v>
      </c>
    </row>
    <row r="17" ht="30" customHeight="1" spans="1:5">
      <c r="A17" s="43" t="s">
        <v>215</v>
      </c>
      <c r="B17" s="44" t="s">
        <v>216</v>
      </c>
      <c r="C17" s="42">
        <v>11000</v>
      </c>
      <c r="D17" s="47"/>
      <c r="E17" s="47">
        <v>11000</v>
      </c>
    </row>
    <row r="18" ht="30" customHeight="1" spans="1:5">
      <c r="A18" s="43" t="s">
        <v>217</v>
      </c>
      <c r="B18" s="44" t="s">
        <v>218</v>
      </c>
      <c r="C18" s="42">
        <v>5000</v>
      </c>
      <c r="D18" s="47"/>
      <c r="E18" s="47">
        <v>5000</v>
      </c>
    </row>
    <row r="19" ht="30" customHeight="1" spans="1:5">
      <c r="A19" s="43" t="s">
        <v>219</v>
      </c>
      <c r="B19" s="44" t="s">
        <v>220</v>
      </c>
      <c r="C19" s="42">
        <v>10000</v>
      </c>
      <c r="D19" s="47"/>
      <c r="E19" s="47">
        <v>10000</v>
      </c>
    </row>
    <row r="20" ht="30" customHeight="1" spans="1:5">
      <c r="A20" s="43" t="s">
        <v>221</v>
      </c>
      <c r="B20" s="44" t="s">
        <v>222</v>
      </c>
      <c r="C20" s="42">
        <v>2000</v>
      </c>
      <c r="D20" s="47"/>
      <c r="E20" s="73">
        <v>2000</v>
      </c>
    </row>
    <row r="21" ht="30" customHeight="1" spans="1:5">
      <c r="A21" s="45">
        <v>30211</v>
      </c>
      <c r="B21" s="44" t="s">
        <v>223</v>
      </c>
      <c r="C21" s="46">
        <v>2000</v>
      </c>
      <c r="D21" s="47"/>
      <c r="E21" s="73">
        <v>2000</v>
      </c>
    </row>
    <row r="22" ht="30" customHeight="1" spans="1:5">
      <c r="A22" s="45">
        <v>30228</v>
      </c>
      <c r="B22" s="44" t="s">
        <v>224</v>
      </c>
      <c r="C22" s="47">
        <v>14689.58</v>
      </c>
      <c r="D22" s="47"/>
      <c r="E22" s="47">
        <v>14689.58</v>
      </c>
    </row>
    <row r="23" ht="30" customHeight="1" spans="1:5">
      <c r="A23" s="45">
        <v>30229</v>
      </c>
      <c r="B23" s="44" t="s">
        <v>225</v>
      </c>
      <c r="C23" s="47">
        <v>10859.63</v>
      </c>
      <c r="D23" s="47"/>
      <c r="E23" s="47">
        <v>10859.63</v>
      </c>
    </row>
  </sheetData>
  <mergeCells count="4">
    <mergeCell ref="A2:E2"/>
    <mergeCell ref="A3:B3"/>
    <mergeCell ref="A4:B4"/>
    <mergeCell ref="C4:E4"/>
  </mergeCells>
  <pageMargins left="0.751388888888889" right="0.751388888888889" top="0.786805555555556" bottom="0.590277777777778" header="0" footer="0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9" sqref="$A9:$XFD15"/>
    </sheetView>
  </sheetViews>
  <sheetFormatPr defaultColWidth="10" defaultRowHeight="13.5" outlineLevelCol="7"/>
  <cols>
    <col min="1" max="1" width="33.125" customWidth="1"/>
    <col min="2" max="2" width="15.5" customWidth="1"/>
    <col min="3" max="3" width="14.75" customWidth="1"/>
    <col min="4" max="4" width="15.125" customWidth="1"/>
    <col min="5" max="6" width="14.5" customWidth="1"/>
    <col min="7" max="7" width="12.125" customWidth="1"/>
    <col min="8" max="8" width="12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0" t="s">
        <v>226</v>
      </c>
      <c r="B2" s="50"/>
      <c r="C2" s="50"/>
      <c r="D2" s="50"/>
      <c r="E2" s="50"/>
      <c r="F2" s="50"/>
      <c r="G2" s="50"/>
      <c r="H2" s="50"/>
    </row>
    <row r="3" ht="22.75" customHeight="1" spans="1:8">
      <c r="A3" s="10"/>
      <c r="B3" s="10"/>
      <c r="C3" s="10"/>
      <c r="D3" s="10"/>
      <c r="E3" s="10"/>
      <c r="F3" s="10"/>
      <c r="G3" s="10"/>
      <c r="H3" s="51" t="s">
        <v>36</v>
      </c>
    </row>
    <row r="4" ht="22.75" customHeight="1" spans="1:8">
      <c r="A4" s="52" t="s">
        <v>168</v>
      </c>
      <c r="B4" s="52" t="s">
        <v>227</v>
      </c>
      <c r="C4" s="52"/>
      <c r="D4" s="52"/>
      <c r="E4" s="52"/>
      <c r="F4" s="52"/>
      <c r="G4" s="52" t="s">
        <v>228</v>
      </c>
      <c r="H4" s="52" t="s">
        <v>229</v>
      </c>
    </row>
    <row r="5" ht="30" customHeight="1" spans="1:8">
      <c r="A5" s="52"/>
      <c r="B5" s="52" t="s">
        <v>117</v>
      </c>
      <c r="C5" s="52" t="s">
        <v>230</v>
      </c>
      <c r="D5" s="52" t="s">
        <v>231</v>
      </c>
      <c r="E5" s="52" t="s">
        <v>232</v>
      </c>
      <c r="F5" s="52"/>
      <c r="G5" s="52"/>
      <c r="H5" s="52"/>
    </row>
    <row r="6" ht="33" customHeight="1" spans="1:8">
      <c r="A6" s="52"/>
      <c r="B6" s="52"/>
      <c r="C6" s="52"/>
      <c r="D6" s="52"/>
      <c r="E6" s="52" t="s">
        <v>233</v>
      </c>
      <c r="F6" s="52" t="s">
        <v>234</v>
      </c>
      <c r="G6" s="52"/>
      <c r="H6" s="52"/>
    </row>
    <row r="7" ht="30" customHeight="1" spans="1:8">
      <c r="A7" s="53" t="s">
        <v>117</v>
      </c>
      <c r="B7" s="54"/>
      <c r="C7" s="54"/>
      <c r="D7" s="54"/>
      <c r="E7" s="54"/>
      <c r="F7" s="54"/>
      <c r="G7" s="54"/>
      <c r="H7" s="54"/>
    </row>
    <row r="8" ht="33" customHeight="1" spans="1:8">
      <c r="A8" s="55" t="s">
        <v>2</v>
      </c>
      <c r="B8" s="54"/>
      <c r="C8" s="54"/>
      <c r="D8" s="54"/>
      <c r="E8" s="54"/>
      <c r="F8" s="54"/>
      <c r="G8" s="54"/>
      <c r="H8" s="54"/>
    </row>
    <row r="9" ht="30" customHeight="1" spans="1:8">
      <c r="A9" s="56"/>
      <c r="B9" s="57"/>
      <c r="C9" s="57"/>
      <c r="D9" s="57"/>
      <c r="E9" s="57"/>
      <c r="F9" s="57"/>
      <c r="G9" s="57"/>
      <c r="H9" s="57"/>
    </row>
    <row r="10" ht="30" customHeight="1" spans="1:8">
      <c r="A10" s="17"/>
      <c r="B10" s="17"/>
      <c r="C10" s="17"/>
      <c r="D10" s="17"/>
      <c r="E10" s="17"/>
      <c r="F10" s="17"/>
      <c r="G10" s="17"/>
      <c r="H10" s="17"/>
    </row>
    <row r="11" ht="30" customHeight="1" spans="1:8">
      <c r="A11" s="17"/>
      <c r="B11" s="17"/>
      <c r="C11" s="17"/>
      <c r="D11" s="17"/>
      <c r="E11" s="17"/>
      <c r="F11" s="17"/>
      <c r="G11" s="17"/>
      <c r="H11" s="17"/>
    </row>
    <row r="12" ht="30" customHeight="1" spans="1:8">
      <c r="A12" s="17"/>
      <c r="B12" s="17"/>
      <c r="C12" s="17"/>
      <c r="D12" s="17"/>
      <c r="E12" s="17"/>
      <c r="F12" s="17"/>
      <c r="G12" s="17"/>
      <c r="H12" s="17"/>
    </row>
    <row r="13" ht="30" customHeight="1" spans="1:8">
      <c r="A13" s="17"/>
      <c r="B13" s="17"/>
      <c r="C13" s="17"/>
      <c r="D13" s="17"/>
      <c r="E13" s="17"/>
      <c r="F13" s="17"/>
      <c r="G13" s="17"/>
      <c r="H13" s="17"/>
    </row>
    <row r="14" ht="30" customHeight="1" spans="1:8">
      <c r="A14" s="17"/>
      <c r="B14" s="17"/>
      <c r="C14" s="17"/>
      <c r="D14" s="17"/>
      <c r="E14" s="17"/>
      <c r="F14" s="17"/>
      <c r="G14" s="17"/>
      <c r="H14" s="17"/>
    </row>
    <row r="15" ht="30" customHeight="1" spans="1:8">
      <c r="A15" s="17"/>
      <c r="B15" s="17"/>
      <c r="C15" s="17"/>
      <c r="D15" s="17"/>
      <c r="E15" s="17"/>
      <c r="F15" s="17"/>
      <c r="G15" s="17"/>
      <c r="H15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7" workbookViewId="0">
      <selection activeCell="A22" sqref="$A22:$XFD24"/>
    </sheetView>
  </sheetViews>
  <sheetFormatPr defaultColWidth="10" defaultRowHeight="15"/>
  <cols>
    <col min="1" max="1" width="9.76666666666667" customWidth="1"/>
    <col min="2" max="2" width="12" style="19" customWidth="1"/>
    <col min="3" max="3" width="29.625" style="19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235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35" customHeight="1" spans="1:10">
      <c r="A4" s="29" t="s">
        <v>236</v>
      </c>
      <c r="B4" s="30" t="s">
        <v>237</v>
      </c>
      <c r="C4" s="31" t="s">
        <v>238</v>
      </c>
      <c r="D4" s="29" t="s">
        <v>117</v>
      </c>
      <c r="E4" s="29" t="s">
        <v>114</v>
      </c>
      <c r="F4" s="29" t="s">
        <v>115</v>
      </c>
      <c r="G4" s="10"/>
      <c r="H4" s="10"/>
      <c r="I4" s="10"/>
      <c r="J4" s="10"/>
    </row>
    <row r="5" ht="35" customHeight="1" spans="1:10">
      <c r="A5" s="29"/>
      <c r="B5" s="32"/>
      <c r="C5" s="33" t="s">
        <v>117</v>
      </c>
      <c r="D5" s="34">
        <v>75549.21</v>
      </c>
      <c r="E5" s="34">
        <v>75549.21</v>
      </c>
      <c r="F5" s="35"/>
      <c r="G5" s="12"/>
      <c r="H5" s="12"/>
      <c r="I5" s="12"/>
      <c r="J5" s="12"/>
    </row>
    <row r="6" ht="28" customHeight="1" spans="1:6">
      <c r="A6" s="36">
        <v>1</v>
      </c>
      <c r="B6" s="32" t="s">
        <v>239</v>
      </c>
      <c r="C6" s="37" t="s">
        <v>240</v>
      </c>
      <c r="D6" s="34">
        <v>75549.21</v>
      </c>
      <c r="E6" s="34">
        <v>75549.21</v>
      </c>
      <c r="F6" s="38"/>
    </row>
    <row r="7" ht="28" customHeight="1" spans="1:6">
      <c r="A7" s="39">
        <v>2</v>
      </c>
      <c r="B7" s="40" t="s">
        <v>213</v>
      </c>
      <c r="C7" s="41" t="s">
        <v>214</v>
      </c>
      <c r="D7" s="42">
        <v>20000</v>
      </c>
      <c r="E7" s="42">
        <v>20000</v>
      </c>
      <c r="F7" s="38"/>
    </row>
    <row r="8" ht="28" customHeight="1" spans="1:6">
      <c r="A8" s="39">
        <v>3</v>
      </c>
      <c r="B8" s="43" t="s">
        <v>215</v>
      </c>
      <c r="C8" s="44" t="s">
        <v>216</v>
      </c>
      <c r="D8" s="42">
        <v>11000</v>
      </c>
      <c r="E8" s="42">
        <v>11000</v>
      </c>
      <c r="F8" s="38"/>
    </row>
    <row r="9" ht="28" customHeight="1" spans="1:6">
      <c r="A9" s="39">
        <v>4</v>
      </c>
      <c r="B9" s="43" t="s">
        <v>217</v>
      </c>
      <c r="C9" s="44" t="s">
        <v>218</v>
      </c>
      <c r="D9" s="42">
        <v>5000</v>
      </c>
      <c r="E9" s="42">
        <v>5000</v>
      </c>
      <c r="F9" s="38"/>
    </row>
    <row r="10" ht="28" customHeight="1" spans="1:6">
      <c r="A10" s="39">
        <v>5</v>
      </c>
      <c r="B10" s="43" t="s">
        <v>219</v>
      </c>
      <c r="C10" s="44" t="s">
        <v>220</v>
      </c>
      <c r="D10" s="42">
        <v>10000</v>
      </c>
      <c r="E10" s="42">
        <v>10000</v>
      </c>
      <c r="F10" s="38"/>
    </row>
    <row r="11" ht="28" customHeight="1" spans="1:6">
      <c r="A11" s="39">
        <v>6</v>
      </c>
      <c r="B11" s="43" t="s">
        <v>221</v>
      </c>
      <c r="C11" s="44" t="s">
        <v>222</v>
      </c>
      <c r="D11" s="42">
        <v>2000</v>
      </c>
      <c r="E11" s="42">
        <v>2000</v>
      </c>
      <c r="F11" s="38"/>
    </row>
    <row r="12" ht="28" customHeight="1" spans="1:6">
      <c r="A12" s="39">
        <v>7</v>
      </c>
      <c r="B12" s="45">
        <v>30211</v>
      </c>
      <c r="C12" s="44" t="s">
        <v>223</v>
      </c>
      <c r="D12" s="46">
        <v>2000</v>
      </c>
      <c r="E12" s="46">
        <v>2000</v>
      </c>
      <c r="F12" s="38"/>
    </row>
    <row r="13" ht="28" customHeight="1" spans="1:6">
      <c r="A13" s="39">
        <v>8</v>
      </c>
      <c r="B13" s="45">
        <v>30228</v>
      </c>
      <c r="C13" s="44" t="s">
        <v>224</v>
      </c>
      <c r="D13" s="47">
        <v>14689.58</v>
      </c>
      <c r="E13" s="47">
        <v>14689.58</v>
      </c>
      <c r="F13" s="38"/>
    </row>
    <row r="14" ht="28" customHeight="1" spans="1:6">
      <c r="A14" s="39">
        <v>9</v>
      </c>
      <c r="B14" s="45">
        <v>30229</v>
      </c>
      <c r="C14" s="44" t="s">
        <v>225</v>
      </c>
      <c r="D14" s="47">
        <v>10859.63</v>
      </c>
      <c r="E14" s="47">
        <v>10859.63</v>
      </c>
      <c r="F14" s="38"/>
    </row>
    <row r="15" ht="28" customHeight="1" spans="1:6">
      <c r="A15" s="38"/>
      <c r="B15" s="40"/>
      <c r="C15" s="41"/>
      <c r="D15" s="38"/>
      <c r="E15" s="38"/>
      <c r="F15" s="38"/>
    </row>
    <row r="16" ht="28" customHeight="1" spans="1:6">
      <c r="A16" s="38"/>
      <c r="B16" s="40"/>
      <c r="C16" s="41"/>
      <c r="D16" s="38"/>
      <c r="E16" s="38"/>
      <c r="F16" s="38"/>
    </row>
    <row r="17" ht="28" customHeight="1" spans="1:6">
      <c r="A17" s="38"/>
      <c r="B17" s="40"/>
      <c r="C17" s="41"/>
      <c r="D17" s="38"/>
      <c r="E17" s="38"/>
      <c r="F17" s="38"/>
    </row>
    <row r="18" ht="28" customHeight="1" spans="1:6">
      <c r="A18" s="38"/>
      <c r="B18" s="40"/>
      <c r="C18" s="41"/>
      <c r="D18" s="38"/>
      <c r="E18" s="38"/>
      <c r="F18" s="38"/>
    </row>
    <row r="19" ht="28" customHeight="1" spans="1:6">
      <c r="A19" s="17"/>
      <c r="B19" s="48"/>
      <c r="C19" s="48"/>
      <c r="D19" s="17"/>
      <c r="E19" s="17"/>
      <c r="F19" s="17"/>
    </row>
    <row r="20" ht="28" customHeight="1" spans="1:6">
      <c r="A20" s="17"/>
      <c r="B20" s="48"/>
      <c r="C20" s="48"/>
      <c r="D20" s="17"/>
      <c r="E20" s="17"/>
      <c r="F20" s="17"/>
    </row>
    <row r="21" ht="28" customHeight="1" spans="1:6">
      <c r="A21" s="17"/>
      <c r="B21" s="48"/>
      <c r="C21" s="48"/>
      <c r="D21" s="17"/>
      <c r="E21" s="17"/>
      <c r="F21" s="17"/>
    </row>
    <row r="22" ht="28" customHeight="1" spans="1:6">
      <c r="A22" s="17"/>
      <c r="B22" s="48"/>
      <c r="C22" s="48"/>
      <c r="D22" s="17"/>
      <c r="E22" s="17"/>
      <c r="F22" s="17"/>
    </row>
    <row r="23" ht="28" customHeight="1" spans="1:6">
      <c r="A23" s="17"/>
      <c r="B23" s="48"/>
      <c r="C23" s="48"/>
      <c r="D23" s="17"/>
      <c r="E23" s="17"/>
      <c r="F23" s="17"/>
    </row>
    <row r="24" ht="28" customHeight="1" spans="1:6">
      <c r="A24" s="17"/>
      <c r="B24" s="49"/>
      <c r="C24" s="49"/>
      <c r="D24" s="17"/>
      <c r="E24" s="17"/>
      <c r="F24" s="17"/>
    </row>
    <row r="25" ht="13.5" spans="2:3">
      <c r="B25" s="18"/>
      <c r="C25" s="18"/>
    </row>
    <row r="26" ht="13.5" spans="2:3">
      <c r="B26" s="18"/>
      <c r="C26" s="18"/>
    </row>
  </sheetData>
  <mergeCells count="1">
    <mergeCell ref="A2:F2"/>
  </mergeCells>
  <printOptions horizontalCentered="1"/>
  <pageMargins left="0.751388888888889" right="0.751388888888889" top="0.786805555555556" bottom="0.393055555555556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37" style="19" customWidth="1"/>
    <col min="2" max="2" width="44.125" style="19" customWidth="1"/>
    <col min="3" max="3" width="3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241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242</v>
      </c>
      <c r="B4" s="23"/>
      <c r="C4" s="24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243</v>
      </c>
      <c r="B5" s="23" t="s">
        <v>244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117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7" sqref="$A17:$XFD19"/>
    </sheetView>
  </sheetViews>
  <sheetFormatPr defaultColWidth="10" defaultRowHeight="13.5" outlineLevelCol="4"/>
  <cols>
    <col min="1" max="1" width="22.75" customWidth="1"/>
    <col min="2" max="2" width="24.25" customWidth="1"/>
    <col min="3" max="3" width="27.875" customWidth="1"/>
    <col min="4" max="4" width="27.62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39" customHeight="1" spans="1:5">
      <c r="A4" s="14" t="s">
        <v>168</v>
      </c>
      <c r="B4" s="14" t="s">
        <v>117</v>
      </c>
      <c r="C4" s="14" t="s">
        <v>246</v>
      </c>
      <c r="D4" s="14" t="s">
        <v>247</v>
      </c>
      <c r="E4" s="14" t="s">
        <v>248</v>
      </c>
    </row>
    <row r="5" ht="42" customHeight="1" spans="1:5">
      <c r="A5" s="15" t="s">
        <v>2</v>
      </c>
      <c r="B5" s="16"/>
      <c r="C5" s="16"/>
      <c r="D5" s="16"/>
      <c r="E5" s="16"/>
    </row>
    <row r="6" ht="30" customHeight="1" spans="1:5">
      <c r="A6" s="17"/>
      <c r="B6" s="17"/>
      <c r="C6" s="17"/>
      <c r="D6" s="17"/>
      <c r="E6" s="17"/>
    </row>
    <row r="7" ht="30" customHeight="1" spans="1:5">
      <c r="A7" s="17"/>
      <c r="B7" s="17"/>
      <c r="C7" s="17"/>
      <c r="D7" s="17"/>
      <c r="E7" s="17"/>
    </row>
    <row r="8" ht="30" customHeight="1" spans="1:5">
      <c r="A8" s="17"/>
      <c r="B8" s="17"/>
      <c r="C8" s="17"/>
      <c r="D8" s="17"/>
      <c r="E8" s="17"/>
    </row>
    <row r="9" ht="30" customHeight="1" spans="1:5">
      <c r="A9" s="17"/>
      <c r="B9" s="17"/>
      <c r="C9" s="17"/>
      <c r="D9" s="17"/>
      <c r="E9" s="17"/>
    </row>
    <row r="10" ht="30" customHeight="1" spans="1:5">
      <c r="A10" s="17"/>
      <c r="B10" s="17"/>
      <c r="C10" s="17"/>
      <c r="D10" s="17"/>
      <c r="E10" s="17"/>
    </row>
    <row r="11" ht="30" customHeight="1" spans="1:5">
      <c r="A11" s="17"/>
      <c r="B11" s="17"/>
      <c r="C11" s="17"/>
      <c r="D11" s="17"/>
      <c r="E11" s="17"/>
    </row>
    <row r="12" ht="30" customHeight="1" spans="1:5">
      <c r="A12" s="17"/>
      <c r="B12" s="17"/>
      <c r="C12" s="17"/>
      <c r="D12" s="17"/>
      <c r="E12" s="17"/>
    </row>
    <row r="13" ht="30" customHeight="1" spans="1:5">
      <c r="A13" s="17"/>
      <c r="B13" s="17"/>
      <c r="C13" s="17"/>
      <c r="D13" s="17"/>
      <c r="E13" s="17"/>
    </row>
    <row r="14" ht="30" customHeight="1" spans="1:5">
      <c r="A14" s="17"/>
      <c r="B14" s="17"/>
      <c r="C14" s="17"/>
      <c r="D14" s="17"/>
      <c r="E14" s="17"/>
    </row>
    <row r="15" ht="30" customHeight="1" spans="1:5">
      <c r="A15" s="17"/>
      <c r="B15" s="17"/>
      <c r="C15" s="17"/>
      <c r="D15" s="17"/>
      <c r="E15" s="17"/>
    </row>
    <row r="16" ht="30" customHeight="1" spans="1:5">
      <c r="A16" s="17"/>
      <c r="B16" s="17"/>
      <c r="C16" s="17"/>
      <c r="D16" s="17"/>
      <c r="E16" s="17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7" sqref="$A7:$XFD15"/>
    </sheetView>
  </sheetViews>
  <sheetFormatPr defaultColWidth="9" defaultRowHeight="13.5" outlineLevelCol="1"/>
  <cols>
    <col min="1" max="1" width="61.625" customWidth="1"/>
    <col min="2" max="2" width="57.25" customWidth="1"/>
  </cols>
  <sheetData>
    <row r="1" ht="20.25" spans="1:2">
      <c r="A1" s="1" t="s">
        <v>249</v>
      </c>
      <c r="B1" s="1"/>
    </row>
    <row r="2" spans="1:1">
      <c r="A2" s="2" t="s">
        <v>250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3" customHeight="1" spans="1:2">
      <c r="A5" s="5" t="s">
        <v>251</v>
      </c>
      <c r="B5" s="4">
        <v>1</v>
      </c>
    </row>
    <row r="6" ht="27" customHeight="1" spans="1:2">
      <c r="A6" s="6" t="s">
        <v>252</v>
      </c>
      <c r="B6" s="7"/>
    </row>
    <row r="7" ht="30" customHeight="1" spans="1:2">
      <c r="A7" s="8" t="s">
        <v>253</v>
      </c>
      <c r="B7" s="7"/>
    </row>
    <row r="8" ht="30" customHeight="1" spans="1:2">
      <c r="A8" s="8"/>
      <c r="B8" s="7"/>
    </row>
    <row r="9" ht="30" customHeight="1" spans="1:2">
      <c r="A9" s="8"/>
      <c r="B9" s="7"/>
    </row>
    <row r="10" ht="30" customHeight="1" spans="1:2">
      <c r="A10" s="8"/>
      <c r="B10" s="7"/>
    </row>
    <row r="11" ht="30" customHeight="1" spans="1:2">
      <c r="A11" s="8"/>
      <c r="B11" s="7"/>
    </row>
    <row r="12" ht="30" customHeight="1" spans="1:2">
      <c r="A12" s="8"/>
      <c r="B12" s="7"/>
    </row>
    <row r="13" ht="30" customHeight="1" spans="1:2">
      <c r="A13" s="8"/>
      <c r="B13" s="7"/>
    </row>
    <row r="14" ht="30" customHeight="1" spans="1:2">
      <c r="A14" s="8"/>
      <c r="B14" s="7"/>
    </row>
    <row r="15" ht="30" customHeight="1" spans="1:2">
      <c r="A15" s="8"/>
      <c r="B15" s="7"/>
    </row>
    <row r="16" spans="1:1">
      <c r="A16" s="9" t="s">
        <v>254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dcterms:modified xsi:type="dcterms:W3CDTF">2024-02-29T07:17:21Z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