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<sst xmlns="http://schemas.openxmlformats.org/spreadsheetml/2006/main" count="339" uniqueCount="247">
  <si>
    <t>单位代码：</t>
  </si>
  <si>
    <t>单位名称：</t>
  </si>
  <si>
    <t>宁县公共资源交易中心</t>
  </si>
  <si>
    <t>部门预算公开表</t>
  </si>
  <si>
    <t xml:space="preserve">     </t>
  </si>
  <si>
    <t>编制日期：</t>
  </si>
  <si>
    <t>部门领导：</t>
  </si>
  <si>
    <t>王忠孝</t>
  </si>
  <si>
    <t xml:space="preserve">    财务负责人：苟自龙</t>
  </si>
  <si>
    <t>制表人：</t>
  </si>
  <si>
    <t>樊钰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</si>
  <si>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</si>
  <si>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</si>
  <si>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</si>
  <si>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</si>
  <si>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</si>
  <si>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</si>
  <si>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</si>
  <si>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</si>
  <si>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</si>
  <si>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</si>
  <si>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</si>
  <si>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</si>
  <si>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</si>
  <si>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</si>
  <si>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</si>
  <si>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</si>
  <si>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</si>
  <si>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</si>
  <si>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</si>
  <si>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</si>
  <si>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</si>
  <si>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</si>
  <si>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</si>
  <si>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</si>
  <si>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</si>
  <si>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</si>
  <si>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</si>
  <si>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</si>
  <si>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</si>
  <si>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</si>
  <si>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</si>
  <si>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</si>
  <si>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</si>
  <si>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</si>
  <si>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</si>
  <si>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</si>
  <si>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</si>
  <si>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</si>
  <si>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</si>
  <si>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</si>
  <si>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</si>
  <si>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</si>
  <si>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</si>
  <si>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</si>
  <si>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</si>
  <si>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</si>
  <si>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</si>
  <si>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</si>
  <si>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</si>
  <si>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</si>
  <si>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</si>
  <si>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</si>
  <si>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</si>
  <si>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</si>
  <si>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</si>
  <si>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</si>
  <si>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</si>
  <si>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</si>
  <si>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</si>
  <si>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</si>
  <si>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</si>
  <si>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</si>
  <si>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</si>
  <si>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</si>
  <si>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</si>
  <si>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</si>
  <si>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</si>
  <si>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</si>
  <si>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</si>
  <si>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</si>
  <si>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</si>
  <si>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</si>
  <si>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</si>
  <si>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</si>
  <si>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</si>
  <si>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</si>
  <si>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</si>
  <si>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</si>
  <si>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</si>
  <si>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</si>
  <si>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</si>
  <si>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</si>
  <si>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</si>
  <si>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</si>
  <si>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</si>
  <si>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</si>
  <si>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</si>
  <si>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</si>
  <si>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</si>
  <si>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</si>
  <si>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</si>
  <si>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</si>
  <si>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</si>
  <si>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</si>
  <si>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</si>
  <si>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</si>
  <si>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</si>
  <si>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</si>
  <si>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</si>
  <si>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</si>
  <si>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</si>
  <si>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</si>
  <si>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</si>
  <si>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</si>
  <si>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</si>
  <si>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</si>
  <si>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208社会保障和就业支出</t>
  </si>
  <si>
    <t>20805行政事业单位养老支出</t>
  </si>
  <si>
    <t>2080502事业单位离退休</t>
  </si>
  <si>
    <t>2080505机关事业单位基本养老保险缴费支出</t>
  </si>
  <si>
    <t>20899其他社会保障和就业支出</t>
  </si>
  <si>
    <t>2089999其他社会保障和就业支出</t>
  </si>
  <si>
    <t>210卫生健康支出</t>
  </si>
  <si>
    <t>21011行政事业单位医疗</t>
  </si>
  <si>
    <t>2101102事业单位医疗</t>
  </si>
  <si>
    <t>212城乡社区支出</t>
  </si>
  <si>
    <t>1159618.49</t>
  </si>
  <si>
    <t>21201城乡社区管理事务</t>
  </si>
  <si>
    <t>2120199其他城乡社区管理事务支出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</si>
  <si>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</si>
  <si>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</si>
  <si>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</si>
  <si>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</si>
  <si>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</si>
  <si>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</si>
  <si>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</si>
  <si>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</si>
  <si>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</si>
  <si>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</si>
  <si>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</si>
  <si>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</si>
  <si>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</si>
  <si>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</si>
  <si>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</si>
  <si>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</si>
  <si>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</si>
  <si>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</si>
  <si>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</si>
  <si>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</si>
  <si>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</si>
  <si>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</si>
  <si>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</si>
  <si>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</si>
  <si>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</si>
  <si>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</si>
  <si>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</si>
  <si>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</si>
  <si>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</si>
  <si>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</si>
  <si>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</si>
  <si>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</si>
  <si>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</si>
  <si>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</si>
  <si>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</si>
  <si>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</si>
  <si>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</si>
  <si>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</si>
  <si>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</si>
  <si>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</si>
  <si>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</si>
  <si>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</si>
  <si>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</si>
  <si>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</si>
  <si>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</si>
  <si>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</si>
  <si>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208</t>
  </si>
  <si>
    <t>20805</t>
  </si>
  <si>
    <t>2080502</t>
  </si>
  <si>
    <t>2080505</t>
  </si>
  <si>
    <t>212</t>
  </si>
  <si>
    <t>21201</t>
  </si>
  <si>
    <t>2120199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</si>
  <si>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</si>
  <si>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</si>
  <si>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</si>
  <si>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</si>
  <si>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</si>
  <si>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</si>
  <si>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</si>
  <si>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</si>
  <si>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</si>
  <si>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</si>
  <si>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</si>
  <si>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</si>
  <si>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</si>
  <si>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</si>
  <si>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</si>
  <si>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</si>
  <si>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</si>
  <si>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</si>
  <si>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</si>
  <si>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</si>
  <si>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</si>
  <si>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商品和服务支出</t>
  </si>
  <si>
    <t>30201</t>
  </si>
  <si>
    <t>办公费</t>
  </si>
  <si>
    <t>30202</t>
  </si>
  <si>
    <t>印刷费</t>
  </si>
  <si>
    <t>30206</t>
  </si>
  <si>
    <t>电费</t>
  </si>
  <si>
    <t>30207</t>
  </si>
  <si>
    <t>邮电费</t>
  </si>
  <si>
    <t>30208</t>
  </si>
  <si>
    <t>取暖费</t>
  </si>
  <si>
    <t>差旅费</t>
  </si>
  <si>
    <t>工会经费</t>
  </si>
  <si>
    <t>福利费</t>
  </si>
  <si>
    <t>对个人和家庭的补助</t>
  </si>
  <si>
    <t>退休费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</si>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</sst>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/mm/dd"/>
  </numFmts>
  <fonts count="58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"/>
      <scheme val="minor"/>
    </font>
    <font>
      <sz val="9"/>
      <color theme="1"/>
      <name val="宋体"/>
      <charset val="1"/>
    </font>
    <font>
      <sz val="9"/>
      <color theme="1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9"/>
      <color theme="1"/>
      <name val="宋体"/>
      <charset val="134"/>
    </font>
    <font>
      <b/>
      <sz val="9"/>
      <name val="SimSun"/>
      <charset val="134"/>
    </font>
    <font>
      <sz val="9"/>
      <color theme="1"/>
      <name val="宋体"/>
      <charset val="1"/>
      <scheme val="minor"/>
    </font>
    <font>
      <b/>
      <sz val="9"/>
      <color theme="1"/>
      <name val="宋体"/>
      <charset val="1"/>
      <scheme val="minor"/>
    </font>
    <font>
      <sz val="9"/>
      <name val="宋体"/>
      <charset val="134"/>
    </font>
    <font>
      <sz val="9"/>
      <color indexed="8"/>
      <name val="宋体"/>
      <charset val="1"/>
    </font>
    <font>
      <sz val="9"/>
      <color theme="1"/>
      <name val="SimSun"/>
      <charset val="134"/>
    </font>
    <font>
      <sz val="10"/>
      <name val="Hiragino Sans GB"/>
      <charset val="134"/>
    </font>
    <font>
      <b/>
      <sz val="11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7" fillId="0" borderId="0" applyFont="0" applyFill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" borderId="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6" borderId="8" applyNumberFormat="0" applyAlignment="0" applyProtection="0">
      <alignment vertical="center"/>
    </xf>
    <xf numFmtId="0" fontId="47" fillId="7" borderId="9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9" fillId="8" borderId="10" applyNumberFormat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10" fillId="0" borderId="0"/>
  </cellStyleXfs>
  <cellXfs count="13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0" fillId="0" borderId="3" xfId="0" applyFont="1" applyBorder="1">
      <alignment vertical="center"/>
    </xf>
    <xf numFmtId="0" fontId="0" fillId="0" borderId="1" xfId="0" applyFont="1" applyBorder="1">
      <alignment vertical="center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right" vertical="center"/>
    </xf>
    <xf numFmtId="0" fontId="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49" fontId="20" fillId="3" borderId="1" xfId="0" applyNumberFormat="1" applyFont="1" applyFill="1" applyBorder="1" applyAlignment="1">
      <alignment horizontal="left" vertical="center"/>
    </xf>
    <xf numFmtId="49" fontId="21" fillId="3" borderId="1" xfId="0" applyNumberFormat="1" applyFont="1" applyFill="1" applyBorder="1" applyAlignment="1">
      <alignment horizontal="left" vertical="center" wrapText="1"/>
    </xf>
    <xf numFmtId="0" fontId="19" fillId="0" borderId="1" xfId="0" applyFont="1" applyBorder="1">
      <alignment vertical="center"/>
    </xf>
    <xf numFmtId="0" fontId="20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/>
    <xf numFmtId="0" fontId="2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3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right" vertical="center" wrapText="1"/>
    </xf>
    <xf numFmtId="0" fontId="0" fillId="3" borderId="0" xfId="0" applyFont="1" applyFill="1">
      <alignment vertical="center"/>
    </xf>
    <xf numFmtId="0" fontId="7" fillId="3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23" fillId="3" borderId="0" xfId="0" applyFont="1" applyFill="1" applyBorder="1" applyAlignment="1">
      <alignment horizontal="right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left" vertical="center" wrapText="1"/>
    </xf>
    <xf numFmtId="4" fontId="23" fillId="3" borderId="1" xfId="0" applyNumberFormat="1" applyFont="1" applyFill="1" applyBorder="1" applyAlignment="1">
      <alignment vertical="center" wrapText="1"/>
    </xf>
    <xf numFmtId="49" fontId="24" fillId="3" borderId="1" xfId="0" applyNumberFormat="1" applyFont="1" applyFill="1" applyBorder="1" applyAlignment="1">
      <alignment horizontal="right" vertical="center" wrapText="1"/>
    </xf>
    <xf numFmtId="49" fontId="24" fillId="3" borderId="1" xfId="0" applyNumberFormat="1" applyFont="1" applyFill="1" applyBorder="1" applyAlignment="1" applyProtection="1">
      <alignment horizontal="left" vertical="center"/>
    </xf>
    <xf numFmtId="49" fontId="24" fillId="3" borderId="1" xfId="0" applyNumberFormat="1" applyFont="1" applyFill="1" applyBorder="1" applyAlignment="1" applyProtection="1">
      <alignment horizontal="right" vertical="center"/>
    </xf>
    <xf numFmtId="4" fontId="25" fillId="3" borderId="1" xfId="0" applyNumberFormat="1" applyFont="1" applyFill="1" applyBorder="1" applyAlignment="1">
      <alignment horizontal="right" vertical="center" wrapText="1"/>
    </xf>
    <xf numFmtId="49" fontId="21" fillId="3" borderId="1" xfId="0" applyNumberFormat="1" applyFont="1" applyFill="1" applyBorder="1" applyAlignment="1" applyProtection="1">
      <alignment horizontal="left" vertical="center"/>
    </xf>
    <xf numFmtId="4" fontId="7" fillId="3" borderId="1" xfId="0" applyNumberFormat="1" applyFont="1" applyFill="1" applyBorder="1" applyAlignment="1">
      <alignment horizontal="right" vertical="center" wrapText="1"/>
    </xf>
    <xf numFmtId="0" fontId="19" fillId="3" borderId="1" xfId="0" applyFont="1" applyFill="1" applyBorder="1" applyAlignment="1">
      <alignment horizontal="right" vertical="center"/>
    </xf>
    <xf numFmtId="0" fontId="19" fillId="3" borderId="1" xfId="0" applyFont="1" applyFill="1" applyBorder="1">
      <alignment vertical="center"/>
    </xf>
    <xf numFmtId="177" fontId="19" fillId="3" borderId="1" xfId="0" applyNumberFormat="1" applyFont="1" applyFill="1" applyBorder="1" applyAlignment="1">
      <alignment horizontal="right" vertical="center"/>
    </xf>
    <xf numFmtId="177" fontId="26" fillId="3" borderId="1" xfId="0" applyNumberFormat="1" applyFont="1" applyFill="1" applyBorder="1" applyAlignment="1">
      <alignment horizontal="right" vertical="center"/>
    </xf>
    <xf numFmtId="0" fontId="27" fillId="3" borderId="1" xfId="0" applyFont="1" applyFill="1" applyBorder="1" applyAlignment="1">
      <alignment horizontal="left" vertical="center"/>
    </xf>
    <xf numFmtId="49" fontId="24" fillId="3" borderId="1" xfId="0" applyNumberFormat="1" applyFont="1" applyFill="1" applyBorder="1" applyAlignment="1">
      <alignment horizontal="left" vertical="center" wrapText="1"/>
    </xf>
    <xf numFmtId="177" fontId="28" fillId="3" borderId="1" xfId="0" applyNumberFormat="1" applyFont="1" applyFill="1" applyBorder="1" applyAlignment="1">
      <alignment horizontal="right" vertical="center" wrapText="1"/>
    </xf>
    <xf numFmtId="177" fontId="27" fillId="3" borderId="1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4" fontId="23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177" fontId="23" fillId="4" borderId="1" xfId="0" applyNumberFormat="1" applyFont="1" applyFill="1" applyBorder="1" applyAlignment="1">
      <alignment vertical="center" wrapText="1"/>
    </xf>
    <xf numFmtId="49" fontId="14" fillId="3" borderId="1" xfId="0" applyNumberFormat="1" applyFont="1" applyFill="1" applyBorder="1" applyAlignment="1" applyProtection="1">
      <alignment horizontal="left" vertical="center"/>
    </xf>
    <xf numFmtId="0" fontId="26" fillId="0" borderId="1" xfId="0" applyFont="1" applyBorder="1" applyAlignment="1">
      <alignment horizontal="right" vertical="center"/>
    </xf>
    <xf numFmtId="49" fontId="21" fillId="0" borderId="1" xfId="0" applyNumberFormat="1" applyFont="1" applyFill="1" applyBorder="1" applyAlignment="1" applyProtection="1">
      <alignment horizontal="right" vertical="center"/>
    </xf>
    <xf numFmtId="177" fontId="21" fillId="0" borderId="1" xfId="0" applyNumberFormat="1" applyFont="1" applyFill="1" applyBorder="1" applyAlignment="1" applyProtection="1">
      <alignment horizontal="right" vertical="center"/>
    </xf>
    <xf numFmtId="177" fontId="26" fillId="0" borderId="1" xfId="0" applyNumberFormat="1" applyFont="1" applyBorder="1" applyAlignment="1">
      <alignment horizontal="right" vertical="center"/>
    </xf>
    <xf numFmtId="0" fontId="29" fillId="3" borderId="1" xfId="0" applyFont="1" applyFill="1" applyBorder="1" applyAlignment="1">
      <alignment horizontal="left" vertical="center"/>
    </xf>
    <xf numFmtId="177" fontId="30" fillId="0" borderId="1" xfId="0" applyNumberFormat="1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177" fontId="9" fillId="0" borderId="4" xfId="0" applyNumberFormat="1" applyFont="1" applyBorder="1" applyAlignment="1">
      <alignment horizontal="right" vertical="center" wrapText="1"/>
    </xf>
    <xf numFmtId="4" fontId="23" fillId="0" borderId="2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left" vertical="center" wrapText="1"/>
    </xf>
    <xf numFmtId="4" fontId="23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8" fontId="31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3" fillId="0" borderId="2" xfId="0" applyNumberFormat="1" applyFont="1" applyBorder="1" applyAlignment="1">
      <alignment vertical="center" wrapText="1"/>
    </xf>
    <xf numFmtId="178" fontId="23" fillId="0" borderId="2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177" fontId="23" fillId="0" borderId="1" xfId="0" applyNumberFormat="1" applyFont="1" applyBorder="1" applyAlignment="1">
      <alignment vertical="center" wrapText="1"/>
    </xf>
    <xf numFmtId="0" fontId="23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28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32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31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4" fontId="25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E16" sqref="E16"/>
    </sheetView>
  </sheetViews>
  <sheetFormatPr defaultColWidth="10" defaultRowHeight="13.5"/>
  <cols>
    <col min="1" max="1" width="2.55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28">
        <v>304001</v>
      </c>
      <c r="D3" s="128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29" t="s">
        <v>3</v>
      </c>
      <c r="C6" s="129"/>
      <c r="D6" s="129"/>
      <c r="E6" s="129"/>
      <c r="F6" s="129"/>
      <c r="G6" s="129"/>
      <c r="H6" s="129"/>
      <c r="I6" s="129"/>
      <c r="J6" s="129"/>
      <c r="K6" s="129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30" t="s">
        <v>5</v>
      </c>
      <c r="G10" s="131">
        <v>45700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30" t="s">
        <v>6</v>
      </c>
      <c r="C12" s="132" t="s">
        <v>7</v>
      </c>
      <c r="D12" s="12"/>
      <c r="E12" s="133" t="s">
        <v>8</v>
      </c>
      <c r="F12" s="134"/>
      <c r="G12" s="134"/>
      <c r="H12" s="130" t="s">
        <v>9</v>
      </c>
      <c r="I12" s="10" t="s">
        <v>10</v>
      </c>
      <c r="J12" s="12"/>
      <c r="K12" s="12"/>
    </row>
    <row r="13" ht="14.3" customHeight="1" spans="1:11">
      <c r="A13" s="10"/>
      <c r="B13" s="10"/>
      <c r="C13" s="10" t="s">
        <v>11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4">
    <mergeCell ref="C3:D3"/>
    <mergeCell ref="C4:E4"/>
    <mergeCell ref="B6:K6"/>
    <mergeCell ref="E12:G12"/>
  </mergeCells>
  <printOptions horizontalCentered="1" verticalCentered="1"/>
  <pageMargins left="0.0784722222222222" right="0.0784722222222222" top="0.0784722222222222" bottom="0.0784722222222222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24" t="s">
        <v>12</v>
      </c>
      <c r="C2" s="124"/>
    </row>
    <row r="3" ht="29.35" customHeight="1" spans="1:3">
      <c r="A3" s="125"/>
      <c r="B3" s="126" t="s">
        <v>13</v>
      </c>
      <c r="C3" s="126" t="s">
        <v>14</v>
      </c>
    </row>
    <row r="4" ht="28.45" customHeight="1" spans="1:3">
      <c r="A4" s="117"/>
      <c r="B4" s="127" t="s">
        <v>15</v>
      </c>
      <c r="C4" s="103" t="s">
        <v>16</v>
      </c>
    </row>
    <row r="5" ht="28.45" customHeight="1" spans="1:3">
      <c r="A5" s="117"/>
      <c r="B5" s="127" t="s">
        <v>17</v>
      </c>
      <c r="C5" s="103" t="s">
        <v>18</v>
      </c>
    </row>
    <row r="6" ht="28.45" customHeight="1" spans="1:3">
      <c r="A6" s="117"/>
      <c r="B6" s="127" t="s">
        <v>19</v>
      </c>
      <c r="C6" s="103" t="s">
        <v>20</v>
      </c>
    </row>
    <row r="7" ht="28.45" customHeight="1" spans="1:3">
      <c r="A7" s="117"/>
      <c r="B7" s="127" t="s">
        <v>21</v>
      </c>
      <c r="C7" s="103"/>
    </row>
    <row r="8" ht="28.45" customHeight="1" spans="1:3">
      <c r="A8" s="117"/>
      <c r="B8" s="127" t="s">
        <v>22</v>
      </c>
      <c r="C8" s="103" t="s">
        <v>23</v>
      </c>
    </row>
    <row r="9" ht="28.45" customHeight="1" spans="1:3">
      <c r="A9" s="117"/>
      <c r="B9" s="127" t="s">
        <v>24</v>
      </c>
      <c r="C9" s="103" t="s">
        <v>25</v>
      </c>
    </row>
    <row r="10" ht="28.45" customHeight="1" spans="1:3">
      <c r="A10" s="117"/>
      <c r="B10" s="127" t="s">
        <v>26</v>
      </c>
      <c r="C10" s="103" t="s">
        <v>27</v>
      </c>
    </row>
    <row r="11" ht="28.45" customHeight="1" spans="1:3">
      <c r="A11" s="117"/>
      <c r="B11" s="127" t="s">
        <v>28</v>
      </c>
      <c r="C11" s="103" t="s">
        <v>29</v>
      </c>
    </row>
    <row r="12" ht="28.45" customHeight="1" spans="1:3">
      <c r="A12" s="117"/>
      <c r="B12" s="127" t="s">
        <v>30</v>
      </c>
      <c r="C12" s="103"/>
    </row>
    <row r="13" ht="28.45" customHeight="1" spans="1:3">
      <c r="A13" s="10"/>
      <c r="B13" s="127" t="s">
        <v>31</v>
      </c>
      <c r="C13" s="103"/>
    </row>
    <row r="14" ht="28.45" customHeight="1" spans="1:3">
      <c r="A14" s="10"/>
      <c r="B14" s="127" t="s">
        <v>32</v>
      </c>
      <c r="C14" s="103" t="s">
        <v>16</v>
      </c>
    </row>
    <row r="15" ht="36" customHeight="1" spans="2:3">
      <c r="B15" s="127" t="s">
        <v>33</v>
      </c>
      <c r="C15" s="43"/>
    </row>
  </sheetData>
  <mergeCells count="1">
    <mergeCell ref="B2:C2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D1" sqref="D$1:D$1048576"/>
    </sheetView>
  </sheetViews>
  <sheetFormatPr defaultColWidth="10" defaultRowHeight="13.5" outlineLevelCol="3"/>
  <cols>
    <col min="1" max="1" width="30.625" customWidth="1"/>
    <col min="2" max="2" width="20.625" customWidth="1"/>
    <col min="3" max="3" width="30.625" customWidth="1"/>
    <col min="4" max="4" width="20.625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34</v>
      </c>
      <c r="B2" s="11"/>
      <c r="C2" s="11"/>
      <c r="D2" s="11"/>
    </row>
    <row r="3" ht="22.75" customHeight="1" spans="1:4">
      <c r="A3" s="117"/>
      <c r="B3" s="117"/>
      <c r="C3" s="117"/>
      <c r="D3" s="118" t="s">
        <v>35</v>
      </c>
    </row>
    <row r="4" ht="22.75" customHeight="1" spans="1:4">
      <c r="A4" s="89" t="s">
        <v>36</v>
      </c>
      <c r="B4" s="89"/>
      <c r="C4" s="89" t="s">
        <v>37</v>
      </c>
      <c r="D4" s="89"/>
    </row>
    <row r="5" ht="22.75" customHeight="1" spans="1:4">
      <c r="A5" s="89" t="s">
        <v>38</v>
      </c>
      <c r="B5" s="89" t="s">
        <v>39</v>
      </c>
      <c r="C5" s="89" t="s">
        <v>38</v>
      </c>
      <c r="D5" s="89" t="s">
        <v>39</v>
      </c>
    </row>
    <row r="6" ht="22.75" customHeight="1" spans="1:4">
      <c r="A6" s="119" t="s">
        <v>40</v>
      </c>
      <c r="B6" s="119">
        <v>1404134.37</v>
      </c>
      <c r="C6" s="119" t="s">
        <v>41</v>
      </c>
      <c r="D6" s="96"/>
    </row>
    <row r="7" ht="22.75" customHeight="1" spans="1:4">
      <c r="A7" s="119" t="s">
        <v>42</v>
      </c>
      <c r="B7" s="96"/>
      <c r="C7" s="119" t="s">
        <v>43</v>
      </c>
      <c r="D7" s="120"/>
    </row>
    <row r="8" ht="22.75" customHeight="1" spans="1:4">
      <c r="A8" s="119" t="s">
        <v>44</v>
      </c>
      <c r="B8" s="96"/>
      <c r="C8" s="119" t="s">
        <v>45</v>
      </c>
      <c r="D8" s="120"/>
    </row>
    <row r="9" ht="22.75" customHeight="1" spans="1:4">
      <c r="A9" s="119" t="s">
        <v>46</v>
      </c>
      <c r="B9" s="96"/>
      <c r="C9" s="119" t="s">
        <v>47</v>
      </c>
      <c r="D9" s="120"/>
    </row>
    <row r="10" ht="22.75" customHeight="1" spans="1:4">
      <c r="A10" s="119" t="s">
        <v>48</v>
      </c>
      <c r="B10" s="96"/>
      <c r="C10" s="119" t="s">
        <v>49</v>
      </c>
      <c r="D10" s="120"/>
    </row>
    <row r="11" ht="22.75" customHeight="1" spans="1:4">
      <c r="A11" s="119" t="s">
        <v>50</v>
      </c>
      <c r="B11" s="96"/>
      <c r="C11" s="119" t="s">
        <v>51</v>
      </c>
      <c r="D11" s="120"/>
    </row>
    <row r="12" ht="22.75" customHeight="1" spans="1:4">
      <c r="A12" s="119" t="s">
        <v>52</v>
      </c>
      <c r="B12" s="96"/>
      <c r="C12" s="119" t="s">
        <v>53</v>
      </c>
      <c r="D12" s="120"/>
    </row>
    <row r="13" ht="22.75" customHeight="1" spans="1:4">
      <c r="A13" s="119" t="s">
        <v>54</v>
      </c>
      <c r="B13" s="96"/>
      <c r="C13" s="119" t="s">
        <v>55</v>
      </c>
      <c r="D13" s="119">
        <v>172374.59</v>
      </c>
    </row>
    <row r="14" ht="22.75" customHeight="1" spans="1:4">
      <c r="A14" s="119" t="s">
        <v>56</v>
      </c>
      <c r="B14" s="96"/>
      <c r="C14" s="119" t="s">
        <v>57</v>
      </c>
      <c r="D14" s="120"/>
    </row>
    <row r="15" ht="22.75" customHeight="1" spans="1:4">
      <c r="A15" s="119"/>
      <c r="B15" s="121"/>
      <c r="C15" s="119" t="s">
        <v>58</v>
      </c>
      <c r="D15" s="119">
        <v>72141.29</v>
      </c>
    </row>
    <row r="16" ht="22.75" customHeight="1" spans="1:4">
      <c r="A16" s="119"/>
      <c r="B16" s="121"/>
      <c r="C16" s="119" t="s">
        <v>59</v>
      </c>
      <c r="D16" s="120"/>
    </row>
    <row r="17" ht="22.75" customHeight="1" spans="1:4">
      <c r="A17" s="119"/>
      <c r="B17" s="121"/>
      <c r="C17" s="119" t="s">
        <v>60</v>
      </c>
      <c r="D17" s="119">
        <v>1159618.49</v>
      </c>
    </row>
    <row r="18" ht="22.75" customHeight="1" spans="1:4">
      <c r="A18" s="119"/>
      <c r="B18" s="121"/>
      <c r="C18" s="119" t="s">
        <v>61</v>
      </c>
      <c r="D18" s="120"/>
    </row>
    <row r="19" ht="22.75" customHeight="1" spans="1:4">
      <c r="A19" s="119"/>
      <c r="B19" s="121"/>
      <c r="C19" s="119" t="s">
        <v>62</v>
      </c>
      <c r="D19" s="120"/>
    </row>
    <row r="20" ht="22.75" customHeight="1" spans="1:4">
      <c r="A20" s="122"/>
      <c r="B20" s="123"/>
      <c r="C20" s="119" t="s">
        <v>63</v>
      </c>
      <c r="D20" s="120"/>
    </row>
    <row r="21" ht="22.75" customHeight="1" spans="1:4">
      <c r="A21" s="122"/>
      <c r="B21" s="123"/>
      <c r="C21" s="119" t="s">
        <v>64</v>
      </c>
      <c r="D21" s="120"/>
    </row>
    <row r="22" ht="22.75" customHeight="1" spans="1:4">
      <c r="A22" s="122"/>
      <c r="B22" s="123"/>
      <c r="C22" s="119" t="s">
        <v>65</v>
      </c>
      <c r="D22" s="120"/>
    </row>
    <row r="23" ht="22.75" customHeight="1" spans="1:4">
      <c r="A23" s="122"/>
      <c r="B23" s="123"/>
      <c r="C23" s="119" t="s">
        <v>66</v>
      </c>
      <c r="D23" s="120"/>
    </row>
    <row r="24" ht="22.75" customHeight="1" spans="1:4">
      <c r="A24" s="122"/>
      <c r="B24" s="123"/>
      <c r="C24" s="119" t="s">
        <v>67</v>
      </c>
      <c r="D24" s="120"/>
    </row>
    <row r="25" ht="22.75" customHeight="1" spans="1:4">
      <c r="A25" s="119"/>
      <c r="B25" s="121"/>
      <c r="C25" s="119" t="s">
        <v>68</v>
      </c>
      <c r="D25" s="120"/>
    </row>
    <row r="26" ht="22.75" customHeight="1" spans="1:4">
      <c r="A26" s="119"/>
      <c r="B26" s="121"/>
      <c r="C26" s="119" t="s">
        <v>69</v>
      </c>
      <c r="D26" s="120"/>
    </row>
    <row r="27" ht="22.75" customHeight="1" spans="1:4">
      <c r="A27" s="119"/>
      <c r="B27" s="121"/>
      <c r="C27" s="119" t="s">
        <v>70</v>
      </c>
      <c r="D27" s="120"/>
    </row>
    <row r="28" ht="22.75" customHeight="1" spans="1:4">
      <c r="A28" s="122"/>
      <c r="B28" s="123"/>
      <c r="C28" s="119" t="s">
        <v>71</v>
      </c>
      <c r="D28" s="120"/>
    </row>
    <row r="29" ht="22.75" customHeight="1" spans="1:4">
      <c r="A29" s="122"/>
      <c r="B29" s="123"/>
      <c r="C29" s="119" t="s">
        <v>72</v>
      </c>
      <c r="D29" s="120"/>
    </row>
    <row r="30" ht="22.75" customHeight="1" spans="1:4">
      <c r="A30" s="122"/>
      <c r="B30" s="123"/>
      <c r="C30" s="119" t="s">
        <v>73</v>
      </c>
      <c r="D30" s="120"/>
    </row>
    <row r="31" ht="22.75" customHeight="1" spans="1:4">
      <c r="A31" s="122"/>
      <c r="B31" s="123"/>
      <c r="C31" s="119" t="s">
        <v>74</v>
      </c>
      <c r="D31" s="120"/>
    </row>
    <row r="32" ht="22.75" customHeight="1" spans="1:4">
      <c r="A32" s="122"/>
      <c r="B32" s="123"/>
      <c r="C32" s="119" t="s">
        <v>75</v>
      </c>
      <c r="D32" s="120"/>
    </row>
    <row r="33" ht="22.75" customHeight="1" spans="1:4">
      <c r="A33" s="119"/>
      <c r="B33" s="119"/>
      <c r="C33" s="119" t="s">
        <v>76</v>
      </c>
      <c r="D33" s="120"/>
    </row>
    <row r="34" ht="22.75" customHeight="1" spans="1:4">
      <c r="A34" s="119"/>
      <c r="B34" s="119"/>
      <c r="C34" s="119" t="s">
        <v>77</v>
      </c>
      <c r="D34" s="120"/>
    </row>
    <row r="35" ht="22.75" customHeight="1" spans="1:4">
      <c r="A35" s="119"/>
      <c r="B35" s="119"/>
      <c r="C35" s="119" t="s">
        <v>78</v>
      </c>
      <c r="D35" s="120"/>
    </row>
    <row r="36" ht="22.75" customHeight="1" spans="1:4">
      <c r="A36" s="119"/>
      <c r="B36" s="119"/>
      <c r="C36" s="119"/>
      <c r="D36" s="119"/>
    </row>
    <row r="37" ht="22.75" hidden="1" customHeight="1" spans="1:4">
      <c r="A37" s="119"/>
      <c r="B37" s="119"/>
      <c r="C37" s="119"/>
      <c r="D37" s="119"/>
    </row>
    <row r="38" ht="22.75" hidden="1" customHeight="1" spans="1:4">
      <c r="A38" s="119"/>
      <c r="B38" s="119"/>
      <c r="C38" s="119"/>
      <c r="D38" s="119"/>
    </row>
    <row r="39" ht="22.75" customHeight="1" spans="1:4">
      <c r="A39" s="122" t="s">
        <v>79</v>
      </c>
      <c r="B39" s="123">
        <f>SUM(B6:B14)</f>
        <v>1404134.37</v>
      </c>
      <c r="C39" s="122" t="s">
        <v>80</v>
      </c>
      <c r="D39" s="123">
        <f>SUM(D6:D38)</f>
        <v>1404134.37</v>
      </c>
    </row>
    <row r="40" ht="22.75" customHeight="1" spans="1:4">
      <c r="A40" s="122" t="s">
        <v>81</v>
      </c>
      <c r="B40" s="123"/>
      <c r="C40" s="122" t="s">
        <v>82</v>
      </c>
      <c r="D40" s="123"/>
    </row>
    <row r="41" ht="22.75" customHeight="1" spans="1:4">
      <c r="A41" s="122" t="s">
        <v>83</v>
      </c>
      <c r="B41" s="121"/>
      <c r="C41" s="119"/>
      <c r="D41" s="121"/>
    </row>
    <row r="42" ht="22.75" customHeight="1" spans="1:4">
      <c r="A42" s="122" t="s">
        <v>84</v>
      </c>
      <c r="B42" s="123">
        <f>B39+B40</f>
        <v>1404134.37</v>
      </c>
      <c r="C42" s="122" t="s">
        <v>85</v>
      </c>
      <c r="D42" s="123">
        <f>D39+D40</f>
        <v>1404134.37</v>
      </c>
    </row>
  </sheetData>
  <mergeCells count="4">
    <mergeCell ref="A2:D2"/>
    <mergeCell ref="A3:C3"/>
    <mergeCell ref="A4:B4"/>
    <mergeCell ref="C4:D4"/>
  </mergeCells>
  <printOptions horizontalCentered="1" verticalCentered="1"/>
  <pageMargins left="0.751388888888889" right="0.751388888888889" top="0.590277777777778" bottom="0.271527777777778" header="0" footer="0"/>
  <pageSetup paperSize="9" scale="8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showZeros="0" workbookViewId="0">
      <selection activeCell="B5" sqref="B5"/>
    </sheetView>
  </sheetViews>
  <sheetFormatPr defaultColWidth="7.88333333333333" defaultRowHeight="12.75" customHeight="1" outlineLevelCol="2"/>
  <cols>
    <col min="1" max="1" width="45.125" style="20" customWidth="1"/>
    <col min="2" max="2" width="35.6333333333333" style="20" customWidth="1"/>
    <col min="3" max="3" width="27.3833333333333" style="20" customWidth="1"/>
    <col min="4" max="16384" width="7.88333333333333" style="19"/>
  </cols>
  <sheetData>
    <row r="1" ht="24.75" customHeight="1" spans="1:1">
      <c r="A1" s="28"/>
    </row>
    <row r="2" ht="24.75" customHeight="1" spans="1:2">
      <c r="A2" s="22" t="s">
        <v>86</v>
      </c>
      <c r="B2" s="22"/>
    </row>
    <row r="3" ht="24.75" customHeight="1" spans="1:2">
      <c r="A3" s="108"/>
      <c r="B3" s="23" t="s">
        <v>35</v>
      </c>
    </row>
    <row r="4" ht="24" customHeight="1" spans="1:2">
      <c r="A4" s="32" t="s">
        <v>38</v>
      </c>
      <c r="B4" s="32" t="s">
        <v>39</v>
      </c>
    </row>
    <row r="5" s="19" customFormat="1" ht="25" customHeight="1" spans="1:3">
      <c r="A5" s="109" t="s">
        <v>87</v>
      </c>
      <c r="B5" s="110">
        <f>B6+B7</f>
        <v>1404134.37</v>
      </c>
      <c r="C5" s="20"/>
    </row>
    <row r="6" s="19" customFormat="1" ht="25" customHeight="1" spans="1:3">
      <c r="A6" s="111" t="s">
        <v>88</v>
      </c>
      <c r="B6" s="112">
        <v>1404134.37</v>
      </c>
      <c r="C6" s="20"/>
    </row>
    <row r="7" s="19" customFormat="1" ht="25" customHeight="1" spans="1:3">
      <c r="A7" s="111" t="s">
        <v>89</v>
      </c>
      <c r="B7" s="112"/>
      <c r="C7" s="20"/>
    </row>
    <row r="8" s="19" customFormat="1" ht="25" customHeight="1" spans="1:3">
      <c r="A8" s="109" t="s">
        <v>90</v>
      </c>
      <c r="B8" s="112">
        <f>B9+B10</f>
        <v>0</v>
      </c>
      <c r="C8" s="20"/>
    </row>
    <row r="9" s="19" customFormat="1" ht="25" customHeight="1" spans="1:3">
      <c r="A9" s="111" t="s">
        <v>88</v>
      </c>
      <c r="B9" s="112"/>
      <c r="C9" s="20"/>
    </row>
    <row r="10" s="19" customFormat="1" ht="25" customHeight="1" spans="1:3">
      <c r="A10" s="111" t="s">
        <v>89</v>
      </c>
      <c r="B10" s="112"/>
      <c r="C10" s="20"/>
    </row>
    <row r="11" s="19" customFormat="1" ht="25" customHeight="1" spans="1:3">
      <c r="A11" s="109" t="s">
        <v>91</v>
      </c>
      <c r="B11" s="112"/>
      <c r="C11" s="20"/>
    </row>
    <row r="12" s="19" customFormat="1" ht="25" customHeight="1" spans="1:3">
      <c r="A12" s="111" t="s">
        <v>88</v>
      </c>
      <c r="B12" s="112"/>
      <c r="C12" s="20"/>
    </row>
    <row r="13" s="19" customFormat="1" ht="25" customHeight="1" spans="1:3">
      <c r="A13" s="111" t="s">
        <v>89</v>
      </c>
      <c r="B13" s="112"/>
      <c r="C13" s="20"/>
    </row>
    <row r="14" s="19" customFormat="1" ht="25" customHeight="1" spans="1:3">
      <c r="A14" s="113" t="s">
        <v>92</v>
      </c>
      <c r="B14" s="112">
        <f>SUM(B15:B17)</f>
        <v>0</v>
      </c>
      <c r="C14" s="20"/>
    </row>
    <row r="15" s="19" customFormat="1" ht="25" customHeight="1" spans="1:3">
      <c r="A15" s="111" t="s">
        <v>93</v>
      </c>
      <c r="B15" s="112"/>
      <c r="C15" s="20"/>
    </row>
    <row r="16" s="19" customFormat="1" ht="25" customHeight="1" spans="1:3">
      <c r="A16" s="111" t="s">
        <v>94</v>
      </c>
      <c r="B16" s="112"/>
      <c r="C16" s="20"/>
    </row>
    <row r="17" s="19" customFormat="1" ht="25" customHeight="1" spans="1:3">
      <c r="A17" s="111" t="s">
        <v>95</v>
      </c>
      <c r="B17" s="112"/>
      <c r="C17" s="20"/>
    </row>
    <row r="18" s="19" customFormat="1" ht="25" customHeight="1" spans="1:3">
      <c r="A18" s="113" t="s">
        <v>96</v>
      </c>
      <c r="B18" s="112"/>
      <c r="C18" s="20"/>
    </row>
    <row r="19" s="19" customFormat="1" ht="25" customHeight="1" spans="1:3">
      <c r="A19" s="113" t="s">
        <v>97</v>
      </c>
      <c r="B19" s="112"/>
      <c r="C19" s="20"/>
    </row>
    <row r="20" s="19" customFormat="1" ht="25" customHeight="1" spans="1:3">
      <c r="A20" s="113" t="s">
        <v>98</v>
      </c>
      <c r="B20" s="112"/>
      <c r="C20" s="20"/>
    </row>
    <row r="21" s="19" customFormat="1" ht="25" customHeight="1" spans="1:3">
      <c r="A21" s="113" t="s">
        <v>99</v>
      </c>
      <c r="B21" s="112"/>
      <c r="C21" s="20"/>
    </row>
    <row r="22" s="19" customFormat="1" ht="25" customHeight="1" spans="1:3">
      <c r="A22" s="113" t="s">
        <v>100</v>
      </c>
      <c r="B22" s="110">
        <f>B23+B26+B29+B30</f>
        <v>0</v>
      </c>
      <c r="C22" s="20"/>
    </row>
    <row r="23" s="19" customFormat="1" ht="25" customHeight="1" spans="1:3">
      <c r="A23" s="111" t="s">
        <v>101</v>
      </c>
      <c r="B23" s="110">
        <f>B24+B25</f>
        <v>0</v>
      </c>
      <c r="C23" s="20"/>
    </row>
    <row r="24" s="19" customFormat="1" ht="25" customHeight="1" spans="1:3">
      <c r="A24" s="111" t="s">
        <v>102</v>
      </c>
      <c r="B24" s="110"/>
      <c r="C24" s="20"/>
    </row>
    <row r="25" s="19" customFormat="1" ht="25" customHeight="1" spans="1:3">
      <c r="A25" s="111" t="s">
        <v>103</v>
      </c>
      <c r="B25" s="110"/>
      <c r="C25" s="20"/>
    </row>
    <row r="26" s="19" customFormat="1" ht="25" customHeight="1" spans="1:3">
      <c r="A26" s="111" t="s">
        <v>104</v>
      </c>
      <c r="B26" s="110">
        <f>B27+B28</f>
        <v>0</v>
      </c>
      <c r="C26" s="20"/>
    </row>
    <row r="27" s="19" customFormat="1" ht="25" customHeight="1" spans="1:3">
      <c r="A27" s="111" t="s">
        <v>105</v>
      </c>
      <c r="B27" s="110"/>
      <c r="C27" s="20"/>
    </row>
    <row r="28" s="19" customFormat="1" ht="25" customHeight="1" spans="1:3">
      <c r="A28" s="111" t="s">
        <v>106</v>
      </c>
      <c r="B28" s="110"/>
      <c r="C28" s="20"/>
    </row>
    <row r="29" s="19" customFormat="1" ht="25" customHeight="1" spans="1:3">
      <c r="A29" s="111" t="s">
        <v>107</v>
      </c>
      <c r="B29" s="110"/>
      <c r="C29" s="20"/>
    </row>
    <row r="30" s="19" customFormat="1" ht="25" customHeight="1" spans="1:3">
      <c r="A30" s="111" t="s">
        <v>108</v>
      </c>
      <c r="B30" s="110"/>
      <c r="C30" s="20"/>
    </row>
    <row r="31" ht="25" customHeight="1" spans="1:2">
      <c r="A31" s="114"/>
      <c r="B31" s="110"/>
    </row>
    <row r="32" s="19" customFormat="1" ht="25" customHeight="1" spans="1:3">
      <c r="A32" s="115" t="s">
        <v>109</v>
      </c>
      <c r="B32" s="116">
        <f>B5+B8+B14+B18+B19+B20+B21+B22</f>
        <v>1404134.37</v>
      </c>
      <c r="C32" s="20"/>
    </row>
  </sheetData>
  <sheetProtection formatCells="0" formatColumns="0" formatRows="0"/>
  <mergeCells count="1">
    <mergeCell ref="A2:B2"/>
  </mergeCells>
  <printOptions horizontalCentered="1" verticalCentered="1"/>
  <pageMargins left="0.590277777777778" right="0.393055555555556" top="0.786805555555556" bottom="0.590277777777778" header="0" footer="0.393055555555556"/>
  <pageSetup paperSize="9" scale="90" fitToHeight="10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B1" sqref="B$1:E$1048576"/>
    </sheetView>
  </sheetViews>
  <sheetFormatPr defaultColWidth="10" defaultRowHeight="13.5" outlineLevelCol="4"/>
  <cols>
    <col min="1" max="1" width="41.25" customWidth="1"/>
    <col min="2" max="5" width="18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110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35</v>
      </c>
    </row>
    <row r="4" ht="22.75" customHeight="1" spans="1:5">
      <c r="A4" s="102" t="s">
        <v>111</v>
      </c>
      <c r="B4" s="102" t="s">
        <v>112</v>
      </c>
      <c r="C4" s="102" t="s">
        <v>113</v>
      </c>
      <c r="D4" s="102" t="s">
        <v>114</v>
      </c>
      <c r="E4" s="102" t="s">
        <v>115</v>
      </c>
    </row>
    <row r="5" ht="22.75" customHeight="1" spans="1:5">
      <c r="A5" s="103" t="s">
        <v>116</v>
      </c>
      <c r="B5" s="103">
        <f>B6+B12+B15</f>
        <v>1404134.37</v>
      </c>
      <c r="C5" s="103">
        <f>C6+C12+C15</f>
        <v>1384134.37</v>
      </c>
      <c r="D5" s="104">
        <v>20000</v>
      </c>
      <c r="E5" s="105"/>
    </row>
    <row r="6" ht="24" customHeight="1" spans="1:5">
      <c r="A6" s="82" t="s">
        <v>117</v>
      </c>
      <c r="B6" s="83">
        <v>172374.59</v>
      </c>
      <c r="C6" s="83">
        <v>172374.59</v>
      </c>
      <c r="D6" s="83"/>
      <c r="E6" s="106"/>
    </row>
    <row r="7" ht="24" customHeight="1" spans="1:5">
      <c r="A7" s="82" t="s">
        <v>118</v>
      </c>
      <c r="B7" s="84">
        <v>163583.81</v>
      </c>
      <c r="C7" s="83">
        <v>163583.81</v>
      </c>
      <c r="D7" s="83"/>
      <c r="E7" s="106"/>
    </row>
    <row r="8" ht="24" customHeight="1" spans="1:5">
      <c r="A8" s="82" t="s">
        <v>119</v>
      </c>
      <c r="B8" s="85">
        <v>1750</v>
      </c>
      <c r="C8" s="86">
        <v>1750</v>
      </c>
      <c r="D8" s="83"/>
      <c r="E8" s="106"/>
    </row>
    <row r="9" ht="24" customHeight="1" spans="1:5">
      <c r="A9" s="82" t="s">
        <v>120</v>
      </c>
      <c r="B9" s="83">
        <v>161833.81</v>
      </c>
      <c r="C9" s="83">
        <v>161833.81</v>
      </c>
      <c r="D9" s="83"/>
      <c r="E9" s="106"/>
    </row>
    <row r="10" ht="24" customHeight="1" spans="1:5">
      <c r="A10" s="87" t="s">
        <v>121</v>
      </c>
      <c r="B10" s="83">
        <v>8790.78</v>
      </c>
      <c r="C10" s="83">
        <v>8790.78</v>
      </c>
      <c r="D10" s="83"/>
      <c r="E10" s="106"/>
    </row>
    <row r="11" ht="24" customHeight="1" spans="1:5">
      <c r="A11" s="87" t="s">
        <v>122</v>
      </c>
      <c r="B11" s="83">
        <v>8790.78</v>
      </c>
      <c r="C11" s="83">
        <v>8790.78</v>
      </c>
      <c r="D11" s="83"/>
      <c r="E11" s="106"/>
    </row>
    <row r="12" ht="24" customHeight="1" spans="1:5">
      <c r="A12" s="41" t="s">
        <v>123</v>
      </c>
      <c r="B12" s="83">
        <v>72141.29</v>
      </c>
      <c r="C12" s="83">
        <v>72141.29</v>
      </c>
      <c r="D12" s="83"/>
      <c r="E12" s="106"/>
    </row>
    <row r="13" ht="24" customHeight="1" spans="1:5">
      <c r="A13" s="41" t="s">
        <v>124</v>
      </c>
      <c r="B13" s="83">
        <v>72141.29</v>
      </c>
      <c r="C13" s="83">
        <v>72141.29</v>
      </c>
      <c r="D13" s="83"/>
      <c r="E13" s="106"/>
    </row>
    <row r="14" ht="24" customHeight="1" spans="1:5">
      <c r="A14" s="41" t="s">
        <v>125</v>
      </c>
      <c r="B14" s="83">
        <v>72141.29</v>
      </c>
      <c r="C14" s="83">
        <v>72141.29</v>
      </c>
      <c r="D14" s="83"/>
      <c r="E14" s="106"/>
    </row>
    <row r="15" ht="24" customHeight="1" spans="1:5">
      <c r="A15" s="64" t="s">
        <v>126</v>
      </c>
      <c r="B15" s="84" t="s">
        <v>127</v>
      </c>
      <c r="C15" s="83">
        <v>1139618.49</v>
      </c>
      <c r="D15" s="88">
        <v>20000</v>
      </c>
      <c r="E15" s="107"/>
    </row>
    <row r="16" ht="24" customHeight="1" spans="1:5">
      <c r="A16" s="64" t="s">
        <v>128</v>
      </c>
      <c r="B16" s="84" t="s">
        <v>127</v>
      </c>
      <c r="C16" s="83">
        <v>1139618.49</v>
      </c>
      <c r="D16" s="88">
        <v>20000</v>
      </c>
      <c r="E16" s="107"/>
    </row>
    <row r="17" ht="24" customHeight="1" spans="1:5">
      <c r="A17" s="64" t="s">
        <v>129</v>
      </c>
      <c r="B17" s="84" t="s">
        <v>127</v>
      </c>
      <c r="C17" s="83">
        <v>1139618.49</v>
      </c>
      <c r="D17" s="88">
        <v>20000</v>
      </c>
      <c r="E17" s="107"/>
    </row>
    <row r="18" ht="24" customHeight="1"/>
  </sheetData>
  <mergeCells count="1">
    <mergeCell ref="A2:E2"/>
  </mergeCells>
  <pageMargins left="1.57430555555556" right="0.751388888888889" top="0.786805555555556" bottom="0.590277777777778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D1" sqref="D$1:D$1048576"/>
    </sheetView>
  </sheetViews>
  <sheetFormatPr defaultColWidth="10" defaultRowHeight="13.5" outlineLevelCol="6"/>
  <cols>
    <col min="1" max="1" width="24.5666666666667" customWidth="1"/>
    <col min="2" max="2" width="20.625" customWidth="1"/>
    <col min="3" max="3" width="31" customWidth="1"/>
    <col min="4" max="4" width="20.625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130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75" t="s">
        <v>35</v>
      </c>
      <c r="D3" s="75"/>
      <c r="E3" s="12"/>
      <c r="F3" s="12"/>
      <c r="G3" s="12"/>
    </row>
    <row r="4" ht="22.75" customHeight="1" spans="1:7">
      <c r="A4" s="89" t="s">
        <v>36</v>
      </c>
      <c r="B4" s="89"/>
      <c r="C4" s="89" t="s">
        <v>37</v>
      </c>
      <c r="D4" s="89"/>
      <c r="E4" s="12"/>
      <c r="F4" s="12"/>
      <c r="G4" s="12"/>
    </row>
    <row r="5" ht="22.75" customHeight="1" spans="1:7">
      <c r="A5" s="89" t="s">
        <v>38</v>
      </c>
      <c r="B5" s="89" t="s">
        <v>39</v>
      </c>
      <c r="C5" s="89" t="s">
        <v>38</v>
      </c>
      <c r="D5" s="89" t="s">
        <v>116</v>
      </c>
      <c r="E5" s="12"/>
      <c r="F5" s="12"/>
      <c r="G5" s="12"/>
    </row>
    <row r="6" ht="22.75" customHeight="1" spans="1:7">
      <c r="A6" s="15" t="s">
        <v>131</v>
      </c>
      <c r="B6" s="15">
        <f>SUM(B7:B9)</f>
        <v>1404134.37</v>
      </c>
      <c r="C6" s="15" t="s">
        <v>132</v>
      </c>
      <c r="D6" s="15">
        <f>SUM(D7:D36)</f>
        <v>1404134.37</v>
      </c>
      <c r="E6" s="12"/>
      <c r="F6" s="12"/>
      <c r="G6" s="12"/>
    </row>
    <row r="7" ht="22.75" customHeight="1" spans="1:7">
      <c r="A7" s="15" t="s">
        <v>133</v>
      </c>
      <c r="B7" s="15">
        <v>1404134.37</v>
      </c>
      <c r="C7" s="15" t="s">
        <v>134</v>
      </c>
      <c r="D7" s="96"/>
      <c r="E7" s="12"/>
      <c r="F7" s="12"/>
      <c r="G7" s="12"/>
    </row>
    <row r="8" ht="22.75" customHeight="1" spans="1:7">
      <c r="A8" s="15" t="s">
        <v>135</v>
      </c>
      <c r="B8" s="96"/>
      <c r="C8" s="15" t="s">
        <v>136</v>
      </c>
      <c r="D8" s="96"/>
      <c r="E8" s="12"/>
      <c r="F8" s="12"/>
      <c r="G8" s="12"/>
    </row>
    <row r="9" ht="22.75" customHeight="1" spans="1:7">
      <c r="A9" s="15" t="s">
        <v>137</v>
      </c>
      <c r="B9" s="96"/>
      <c r="C9" s="15" t="s">
        <v>138</v>
      </c>
      <c r="D9" s="96"/>
      <c r="E9" s="12"/>
      <c r="F9" s="12"/>
      <c r="G9" s="12"/>
    </row>
    <row r="10" ht="22.75" customHeight="1" spans="1:7">
      <c r="A10" s="15"/>
      <c r="B10" s="97"/>
      <c r="C10" s="15" t="s">
        <v>139</v>
      </c>
      <c r="D10" s="96"/>
      <c r="E10" s="12"/>
      <c r="F10" s="12"/>
      <c r="G10" s="12"/>
    </row>
    <row r="11" ht="22.75" customHeight="1" spans="1:7">
      <c r="A11" s="15"/>
      <c r="B11" s="97"/>
      <c r="C11" s="15" t="s">
        <v>140</v>
      </c>
      <c r="D11" s="96"/>
      <c r="E11" s="12"/>
      <c r="F11" s="12"/>
      <c r="G11" s="12"/>
    </row>
    <row r="12" ht="22.75" customHeight="1" spans="1:7">
      <c r="A12" s="15"/>
      <c r="B12" s="97"/>
      <c r="C12" s="15" t="s">
        <v>141</v>
      </c>
      <c r="D12" s="96"/>
      <c r="E12" s="12"/>
      <c r="F12" s="12"/>
      <c r="G12" s="12"/>
    </row>
    <row r="13" ht="22.75" customHeight="1" spans="1:7">
      <c r="A13" s="49"/>
      <c r="B13" s="93"/>
      <c r="C13" s="15" t="s">
        <v>142</v>
      </c>
      <c r="D13" s="96"/>
      <c r="E13" s="12"/>
      <c r="F13" s="12"/>
      <c r="G13" s="12"/>
    </row>
    <row r="14" ht="22.75" customHeight="1" spans="1:7">
      <c r="A14" s="15"/>
      <c r="B14" s="97"/>
      <c r="C14" s="15" t="s">
        <v>143</v>
      </c>
      <c r="D14" s="15">
        <v>172374.59</v>
      </c>
      <c r="E14" s="12"/>
      <c r="F14" s="12"/>
      <c r="G14" s="98"/>
    </row>
    <row r="15" ht="22.75" customHeight="1" spans="1:7">
      <c r="A15" s="15"/>
      <c r="B15" s="97"/>
      <c r="C15" s="15" t="s">
        <v>144</v>
      </c>
      <c r="D15" s="96"/>
      <c r="E15" s="12"/>
      <c r="F15" s="12"/>
      <c r="G15" s="12"/>
    </row>
    <row r="16" ht="22.75" customHeight="1" spans="1:7">
      <c r="A16" s="15"/>
      <c r="B16" s="97"/>
      <c r="C16" s="15" t="s">
        <v>145</v>
      </c>
      <c r="D16" s="15">
        <v>72141.29</v>
      </c>
      <c r="E16" s="12"/>
      <c r="F16" s="12"/>
      <c r="G16" s="12"/>
    </row>
    <row r="17" ht="22.75" customHeight="1" spans="1:7">
      <c r="A17" s="15"/>
      <c r="B17" s="97"/>
      <c r="C17" s="15" t="s">
        <v>146</v>
      </c>
      <c r="D17" s="96"/>
      <c r="E17" s="12"/>
      <c r="F17" s="12"/>
      <c r="G17" s="12"/>
    </row>
    <row r="18" ht="22.75" customHeight="1" spans="1:7">
      <c r="A18" s="15"/>
      <c r="B18" s="97"/>
      <c r="C18" s="15" t="s">
        <v>147</v>
      </c>
      <c r="D18" s="15">
        <v>1159618.49</v>
      </c>
      <c r="E18" s="12"/>
      <c r="F18" s="12"/>
      <c r="G18" s="12"/>
    </row>
    <row r="19" ht="22.75" customHeight="1" spans="1:7">
      <c r="A19" s="15"/>
      <c r="B19" s="15"/>
      <c r="C19" s="15" t="s">
        <v>148</v>
      </c>
      <c r="D19" s="96"/>
      <c r="E19" s="12"/>
      <c r="F19" s="12"/>
      <c r="G19" s="12"/>
    </row>
    <row r="20" ht="22.75" customHeight="1" spans="1:7">
      <c r="A20" s="15"/>
      <c r="B20" s="15"/>
      <c r="C20" s="15" t="s">
        <v>149</v>
      </c>
      <c r="D20" s="96"/>
      <c r="E20" s="12"/>
      <c r="F20" s="12"/>
      <c r="G20" s="12"/>
    </row>
    <row r="21" ht="22.75" customHeight="1" spans="1:7">
      <c r="A21" s="15"/>
      <c r="B21" s="15"/>
      <c r="C21" s="15" t="s">
        <v>150</v>
      </c>
      <c r="D21" s="96"/>
      <c r="E21" s="12"/>
      <c r="F21" s="12"/>
      <c r="G21" s="12"/>
    </row>
    <row r="22" ht="22.75" customHeight="1" spans="1:7">
      <c r="A22" s="15"/>
      <c r="B22" s="15"/>
      <c r="C22" s="15" t="s">
        <v>151</v>
      </c>
      <c r="D22" s="96"/>
      <c r="E22" s="12"/>
      <c r="F22" s="12"/>
      <c r="G22" s="12"/>
    </row>
    <row r="23" ht="22.75" customHeight="1" spans="1:7">
      <c r="A23" s="15"/>
      <c r="B23" s="15"/>
      <c r="C23" s="15" t="s">
        <v>152</v>
      </c>
      <c r="D23" s="96"/>
      <c r="E23" s="12"/>
      <c r="F23" s="12"/>
      <c r="G23" s="12"/>
    </row>
    <row r="24" ht="22.75" customHeight="1" spans="1:7">
      <c r="A24" s="15"/>
      <c r="B24" s="15"/>
      <c r="C24" s="15" t="s">
        <v>153</v>
      </c>
      <c r="D24" s="96"/>
      <c r="E24" s="12"/>
      <c r="F24" s="12"/>
      <c r="G24" s="12"/>
    </row>
    <row r="25" ht="22.75" customHeight="1" spans="1:7">
      <c r="A25" s="15"/>
      <c r="B25" s="15"/>
      <c r="C25" s="15" t="s">
        <v>154</v>
      </c>
      <c r="D25" s="96"/>
      <c r="E25" s="12"/>
      <c r="F25" s="12"/>
      <c r="G25" s="12"/>
    </row>
    <row r="26" ht="22.75" customHeight="1" spans="1:7">
      <c r="A26" s="15"/>
      <c r="B26" s="15"/>
      <c r="C26" s="15" t="s">
        <v>155</v>
      </c>
      <c r="D26" s="96"/>
      <c r="E26" s="12"/>
      <c r="F26" s="12"/>
      <c r="G26" s="12"/>
    </row>
    <row r="27" ht="22.75" customHeight="1" spans="1:7">
      <c r="A27" s="15"/>
      <c r="B27" s="15"/>
      <c r="C27" s="15" t="s">
        <v>156</v>
      </c>
      <c r="D27" s="96"/>
      <c r="E27" s="12"/>
      <c r="F27" s="12"/>
      <c r="G27" s="12"/>
    </row>
    <row r="28" ht="22.75" customHeight="1" spans="1:7">
      <c r="A28" s="15"/>
      <c r="B28" s="15"/>
      <c r="C28" s="15" t="s">
        <v>157</v>
      </c>
      <c r="D28" s="96"/>
      <c r="E28" s="12"/>
      <c r="F28" s="12"/>
      <c r="G28" s="12"/>
    </row>
    <row r="29" ht="22.75" customHeight="1" spans="1:7">
      <c r="A29" s="15"/>
      <c r="B29" s="15"/>
      <c r="C29" s="15" t="s">
        <v>158</v>
      </c>
      <c r="D29" s="96"/>
      <c r="E29" s="12"/>
      <c r="F29" s="12"/>
      <c r="G29" s="12"/>
    </row>
    <row r="30" ht="22.75" customHeight="1" spans="1:7">
      <c r="A30" s="15"/>
      <c r="B30" s="15"/>
      <c r="C30" s="15" t="s">
        <v>159</v>
      </c>
      <c r="D30" s="96"/>
      <c r="E30" s="12"/>
      <c r="F30" s="12"/>
      <c r="G30" s="12"/>
    </row>
    <row r="31" ht="22.75" customHeight="1" spans="1:7">
      <c r="A31" s="15"/>
      <c r="B31" s="15"/>
      <c r="C31" s="15" t="s">
        <v>160</v>
      </c>
      <c r="D31" s="96"/>
      <c r="E31" s="12"/>
      <c r="F31" s="12"/>
      <c r="G31" s="12"/>
    </row>
    <row r="32" ht="22.75" customHeight="1" spans="1:7">
      <c r="A32" s="15"/>
      <c r="B32" s="15"/>
      <c r="C32" s="15" t="s">
        <v>161</v>
      </c>
      <c r="D32" s="96"/>
      <c r="E32" s="12"/>
      <c r="F32" s="12"/>
      <c r="G32" s="12"/>
    </row>
    <row r="33" ht="22.75" customHeight="1" spans="1:7">
      <c r="A33" s="15"/>
      <c r="B33" s="15"/>
      <c r="C33" s="15" t="s">
        <v>162</v>
      </c>
      <c r="D33" s="96"/>
      <c r="E33" s="12"/>
      <c r="F33" s="12"/>
      <c r="G33" s="12"/>
    </row>
    <row r="34" ht="22.75" customHeight="1" spans="1:7">
      <c r="A34" s="15"/>
      <c r="B34" s="15"/>
      <c r="C34" s="15" t="s">
        <v>163</v>
      </c>
      <c r="D34" s="96"/>
      <c r="E34" s="12"/>
      <c r="F34" s="12"/>
      <c r="G34" s="12"/>
    </row>
    <row r="35" ht="22.75" customHeight="1" spans="1:7">
      <c r="A35" s="15"/>
      <c r="B35" s="15"/>
      <c r="C35" s="15" t="s">
        <v>164</v>
      </c>
      <c r="D35" s="96"/>
      <c r="E35" s="12"/>
      <c r="F35" s="12"/>
      <c r="G35" s="12"/>
    </row>
    <row r="36" ht="22.75" customHeight="1" spans="1:7">
      <c r="A36" s="15"/>
      <c r="B36" s="15"/>
      <c r="C36" s="15" t="s">
        <v>165</v>
      </c>
      <c r="D36" s="99"/>
      <c r="E36" s="12"/>
      <c r="F36" s="12"/>
      <c r="G36" s="12"/>
    </row>
    <row r="37" ht="22.75" customHeight="1" spans="1:7">
      <c r="A37" s="89" t="s">
        <v>166</v>
      </c>
      <c r="B37" s="100">
        <f>B6</f>
        <v>1404134.37</v>
      </c>
      <c r="C37" s="89" t="s">
        <v>167</v>
      </c>
      <c r="D37" s="101">
        <f>D6</f>
        <v>1404134.37</v>
      </c>
      <c r="E37" s="98"/>
      <c r="F37" s="12"/>
      <c r="G37" s="12"/>
    </row>
  </sheetData>
  <mergeCells count="4">
    <mergeCell ref="A2:D2"/>
    <mergeCell ref="C3:D3"/>
    <mergeCell ref="A4:B4"/>
    <mergeCell ref="C4:D4"/>
  </mergeCells>
  <pageMargins left="0.751388888888889" right="0.751388888888889" top="0.590277777777778" bottom="0.271527777777778" header="0" footer="0"/>
  <pageSetup paperSize="9" scale="90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A9" sqref="$A9:$XFD16"/>
    </sheetView>
  </sheetViews>
  <sheetFormatPr defaultColWidth="10" defaultRowHeight="13.5"/>
  <cols>
    <col min="1" max="1" width="20.875" customWidth="1"/>
    <col min="2" max="11" width="12.62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75" t="s">
        <v>35</v>
      </c>
      <c r="K3" s="75"/>
    </row>
    <row r="4" ht="22.75" customHeight="1" spans="1:11">
      <c r="A4" s="89" t="s">
        <v>169</v>
      </c>
      <c r="B4" s="89" t="s">
        <v>116</v>
      </c>
      <c r="C4" s="89" t="s">
        <v>170</v>
      </c>
      <c r="D4" s="89"/>
      <c r="E4" s="89"/>
      <c r="F4" s="89" t="s">
        <v>171</v>
      </c>
      <c r="G4" s="89"/>
      <c r="H4" s="89"/>
      <c r="I4" s="89" t="s">
        <v>172</v>
      </c>
      <c r="J4" s="89"/>
      <c r="K4" s="89"/>
    </row>
    <row r="5" ht="22.75" customHeight="1" spans="1:11">
      <c r="A5" s="89"/>
      <c r="B5" s="89"/>
      <c r="C5" s="14" t="s">
        <v>116</v>
      </c>
      <c r="D5" s="14" t="s">
        <v>113</v>
      </c>
      <c r="E5" s="14" t="s">
        <v>114</v>
      </c>
      <c r="F5" s="14" t="s">
        <v>116</v>
      </c>
      <c r="G5" s="14" t="s">
        <v>113</v>
      </c>
      <c r="H5" s="14" t="s">
        <v>114</v>
      </c>
      <c r="I5" s="14" t="s">
        <v>116</v>
      </c>
      <c r="J5" s="14" t="s">
        <v>113</v>
      </c>
      <c r="K5" s="14" t="s">
        <v>114</v>
      </c>
    </row>
    <row r="6" ht="22.75" customHeight="1" spans="1:11">
      <c r="A6" s="49" t="s">
        <v>116</v>
      </c>
      <c r="B6" s="90">
        <v>1404134.37</v>
      </c>
      <c r="C6" s="90">
        <f>D6+E6</f>
        <v>1404134.37</v>
      </c>
      <c r="D6" s="90">
        <v>1384134.37</v>
      </c>
      <c r="E6" s="90">
        <v>20000</v>
      </c>
      <c r="F6" s="91"/>
      <c r="G6" s="91"/>
      <c r="H6" s="91"/>
      <c r="I6" s="91"/>
      <c r="J6" s="91"/>
      <c r="K6" s="91"/>
    </row>
    <row r="7" ht="22.75" customHeight="1" spans="1:11">
      <c r="A7" s="92" t="s">
        <v>2</v>
      </c>
      <c r="B7" s="90">
        <v>1404134.37</v>
      </c>
      <c r="C7" s="90">
        <f>D7+E7</f>
        <v>1404134.37</v>
      </c>
      <c r="D7" s="90">
        <v>1384134.37</v>
      </c>
      <c r="E7" s="90">
        <v>20000</v>
      </c>
      <c r="F7" s="93"/>
      <c r="G7" s="93"/>
      <c r="H7" s="93"/>
      <c r="I7" s="93"/>
      <c r="J7" s="93"/>
      <c r="K7" s="93"/>
    </row>
    <row r="8" ht="22.75" customHeight="1" spans="1:11">
      <c r="A8" s="94"/>
      <c r="B8" s="95"/>
      <c r="C8" s="95"/>
      <c r="D8" s="93"/>
      <c r="E8" s="93"/>
      <c r="F8" s="93"/>
      <c r="G8" s="93"/>
      <c r="H8" s="93"/>
      <c r="I8" s="93"/>
      <c r="J8" s="93"/>
      <c r="K8" s="93"/>
    </row>
    <row r="9" ht="22.75" customHeight="1" spans="1:1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</row>
    <row r="10" ht="22.75" customHeight="1" spans="1:1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ht="22.75" customHeight="1" spans="1:1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</row>
    <row r="12" ht="22.75" customHeight="1" spans="1:1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ht="22.75" customHeight="1" spans="1:1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ht="22.75" customHeight="1" spans="1:1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ht="22.75" customHeight="1" spans="1:1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</row>
    <row r="16" ht="22.75" customHeight="1" spans="1:1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1388888888889" right="0.751388888888889" top="0.786805555555556" bottom="0.271527777777778" header="0" footer="0"/>
  <pageSetup paperSize="9" scale="9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C1" sqref="C$1:E$1048576"/>
    </sheetView>
  </sheetViews>
  <sheetFormatPr defaultColWidth="10" defaultRowHeight="13.5" outlineLevelCol="4"/>
  <cols>
    <col min="1" max="1" width="9.25" customWidth="1"/>
    <col min="2" max="2" width="36" customWidth="1"/>
    <col min="3" max="5" width="22.625" customWidth="1"/>
  </cols>
  <sheetData>
    <row r="1" ht="14.3" customHeight="1" spans="1:1">
      <c r="A1" s="74"/>
    </row>
    <row r="2" ht="36.9" customHeight="1" spans="1:5">
      <c r="A2" s="11" t="s">
        <v>173</v>
      </c>
      <c r="B2" s="11"/>
      <c r="C2" s="11"/>
      <c r="D2" s="11"/>
      <c r="E2" s="11"/>
    </row>
    <row r="3" ht="21.85" customHeight="1" spans="1:5">
      <c r="A3" s="12"/>
      <c r="B3" s="12"/>
      <c r="C3" s="75" t="s">
        <v>35</v>
      </c>
      <c r="D3" s="75"/>
      <c r="E3" s="75"/>
    </row>
    <row r="4" ht="22.75" customHeight="1" spans="1:5">
      <c r="A4" s="76" t="s">
        <v>111</v>
      </c>
      <c r="B4" s="76"/>
      <c r="C4" s="76" t="s">
        <v>170</v>
      </c>
      <c r="D4" s="76"/>
      <c r="E4" s="76"/>
    </row>
    <row r="5" ht="22.75" customHeight="1" spans="1:5">
      <c r="A5" s="77" t="s">
        <v>174</v>
      </c>
      <c r="B5" s="77" t="s">
        <v>175</v>
      </c>
      <c r="C5" s="78" t="s">
        <v>116</v>
      </c>
      <c r="D5" s="77" t="s">
        <v>113</v>
      </c>
      <c r="E5" s="77" t="s">
        <v>114</v>
      </c>
    </row>
    <row r="6" ht="22.75" customHeight="1" spans="1:5">
      <c r="A6" s="79"/>
      <c r="B6" s="80" t="s">
        <v>116</v>
      </c>
      <c r="C6" s="81">
        <v>1404134.37</v>
      </c>
      <c r="D6" s="81">
        <v>1384134.37</v>
      </c>
      <c r="E6" s="81">
        <v>20000</v>
      </c>
    </row>
    <row r="7" ht="29" customHeight="1" spans="1:5">
      <c r="A7" s="82" t="s">
        <v>176</v>
      </c>
      <c r="B7" s="82" t="s">
        <v>117</v>
      </c>
      <c r="C7" s="83">
        <v>172374.59</v>
      </c>
      <c r="D7" s="83">
        <v>172374.59</v>
      </c>
      <c r="E7" s="83"/>
    </row>
    <row r="8" ht="29" customHeight="1" spans="1:5">
      <c r="A8" s="82" t="s">
        <v>177</v>
      </c>
      <c r="B8" s="82" t="s">
        <v>118</v>
      </c>
      <c r="C8" s="84">
        <v>163583.81</v>
      </c>
      <c r="D8" s="83">
        <v>163583.81</v>
      </c>
      <c r="E8" s="83"/>
    </row>
    <row r="9" ht="29" customHeight="1" spans="1:5">
      <c r="A9" s="82" t="s">
        <v>178</v>
      </c>
      <c r="B9" s="82" t="s">
        <v>119</v>
      </c>
      <c r="C9" s="85">
        <v>1750</v>
      </c>
      <c r="D9" s="86">
        <v>1750</v>
      </c>
      <c r="E9" s="83"/>
    </row>
    <row r="10" ht="29" customHeight="1" spans="1:5">
      <c r="A10" s="82" t="s">
        <v>179</v>
      </c>
      <c r="B10" s="82" t="s">
        <v>120</v>
      </c>
      <c r="C10" s="83">
        <v>161833.81</v>
      </c>
      <c r="D10" s="83">
        <v>161833.81</v>
      </c>
      <c r="E10" s="83"/>
    </row>
    <row r="11" ht="29" customHeight="1" spans="1:5">
      <c r="A11" s="87">
        <v>20899</v>
      </c>
      <c r="B11" s="87" t="s">
        <v>121</v>
      </c>
      <c r="C11" s="83">
        <v>8790.78</v>
      </c>
      <c r="D11" s="83">
        <v>8790.78</v>
      </c>
      <c r="E11" s="83"/>
    </row>
    <row r="12" ht="29" customHeight="1" spans="1:5">
      <c r="A12" s="87">
        <v>2089999</v>
      </c>
      <c r="B12" s="87" t="s">
        <v>122</v>
      </c>
      <c r="C12" s="83">
        <v>8790.78</v>
      </c>
      <c r="D12" s="83">
        <v>8790.78</v>
      </c>
      <c r="E12" s="83"/>
    </row>
    <row r="13" ht="29" customHeight="1" spans="1:5">
      <c r="A13" s="41">
        <v>210</v>
      </c>
      <c r="B13" s="41" t="s">
        <v>123</v>
      </c>
      <c r="C13" s="83">
        <v>72141.29</v>
      </c>
      <c r="D13" s="83">
        <v>72141.29</v>
      </c>
      <c r="E13" s="83"/>
    </row>
    <row r="14" ht="29" customHeight="1" spans="1:5">
      <c r="A14" s="41">
        <v>21011</v>
      </c>
      <c r="B14" s="41" t="s">
        <v>124</v>
      </c>
      <c r="C14" s="83">
        <v>72141.29</v>
      </c>
      <c r="D14" s="83">
        <v>72141.29</v>
      </c>
      <c r="E14" s="83"/>
    </row>
    <row r="15" ht="29" customHeight="1" spans="1:5">
      <c r="A15" s="41">
        <v>2101102</v>
      </c>
      <c r="B15" s="41" t="s">
        <v>125</v>
      </c>
      <c r="C15" s="83">
        <v>72141.29</v>
      </c>
      <c r="D15" s="83">
        <v>72141.29</v>
      </c>
      <c r="E15" s="83"/>
    </row>
    <row r="16" ht="29" customHeight="1" spans="1:5">
      <c r="A16" s="64" t="s">
        <v>180</v>
      </c>
      <c r="B16" s="64" t="s">
        <v>126</v>
      </c>
      <c r="C16" s="84" t="s">
        <v>127</v>
      </c>
      <c r="D16" s="83">
        <v>1139618.49</v>
      </c>
      <c r="E16" s="88">
        <v>20000</v>
      </c>
    </row>
    <row r="17" ht="29" customHeight="1" spans="1:5">
      <c r="A17" s="64" t="s">
        <v>181</v>
      </c>
      <c r="B17" s="64" t="s">
        <v>128</v>
      </c>
      <c r="C17" s="84" t="s">
        <v>127</v>
      </c>
      <c r="D17" s="83">
        <v>1139618.49</v>
      </c>
      <c r="E17" s="88">
        <v>20000</v>
      </c>
    </row>
    <row r="18" ht="29" customHeight="1" spans="1:5">
      <c r="A18" s="64" t="s">
        <v>182</v>
      </c>
      <c r="B18" s="64" t="s">
        <v>129</v>
      </c>
      <c r="C18" s="84" t="s">
        <v>127</v>
      </c>
      <c r="D18" s="83">
        <v>1139618.49</v>
      </c>
      <c r="E18" s="88">
        <v>20000</v>
      </c>
    </row>
  </sheetData>
  <mergeCells count="4">
    <mergeCell ref="A2:E2"/>
    <mergeCell ref="C3:E3"/>
    <mergeCell ref="A4:B4"/>
    <mergeCell ref="C4:E4"/>
  </mergeCells>
  <pageMargins left="1.57430555555556" right="0.751388888888889" top="0.786805555555556" bottom="0.267361111111111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opLeftCell="A2" workbookViewId="0">
      <selection activeCell="C25" sqref="C25"/>
    </sheetView>
  </sheetViews>
  <sheetFormatPr defaultColWidth="10" defaultRowHeight="13.5" outlineLevelCol="4"/>
  <cols>
    <col min="1" max="1" width="13.7" style="51" customWidth="1"/>
    <col min="2" max="2" width="23.75" style="51" customWidth="1"/>
    <col min="3" max="3" width="16.625" style="51" customWidth="1"/>
    <col min="4" max="4" width="18.5" style="51" customWidth="1"/>
    <col min="5" max="5" width="17" style="51" customWidth="1"/>
    <col min="6" max="16384" width="10" style="51"/>
  </cols>
  <sheetData>
    <row r="1" ht="18.05" customHeight="1" spans="1:5">
      <c r="A1" s="52"/>
      <c r="B1" s="52"/>
      <c r="C1" s="52"/>
      <c r="D1" s="52"/>
      <c r="E1" s="52"/>
    </row>
    <row r="2" ht="39.85" customHeight="1" spans="1:5">
      <c r="A2" s="53" t="s">
        <v>183</v>
      </c>
      <c r="B2" s="53"/>
      <c r="C2" s="53"/>
      <c r="D2" s="53"/>
      <c r="E2" s="53"/>
    </row>
    <row r="3" ht="22.75" customHeight="1" spans="1:5">
      <c r="A3" s="54"/>
      <c r="B3" s="54"/>
      <c r="C3" s="55"/>
      <c r="D3" s="55"/>
      <c r="E3" s="56" t="s">
        <v>35</v>
      </c>
    </row>
    <row r="4" ht="22.75" customHeight="1" spans="1:5">
      <c r="A4" s="57" t="s">
        <v>184</v>
      </c>
      <c r="B4" s="57"/>
      <c r="C4" s="57" t="s">
        <v>185</v>
      </c>
      <c r="D4" s="57"/>
      <c r="E4" s="57"/>
    </row>
    <row r="5" ht="22.75" customHeight="1" spans="1:5">
      <c r="A5" s="57" t="s">
        <v>174</v>
      </c>
      <c r="B5" s="57" t="s">
        <v>175</v>
      </c>
      <c r="C5" s="57" t="s">
        <v>116</v>
      </c>
      <c r="D5" s="57" t="s">
        <v>186</v>
      </c>
      <c r="E5" s="57" t="s">
        <v>187</v>
      </c>
    </row>
    <row r="6" ht="22.75" customHeight="1" spans="1:5">
      <c r="A6" s="57"/>
      <c r="B6" s="58" t="s">
        <v>116</v>
      </c>
      <c r="C6" s="59">
        <f>C7+C15+C24</f>
        <v>1384134.37</v>
      </c>
      <c r="D6" s="59">
        <f>D7+D24</f>
        <v>1316185.25</v>
      </c>
      <c r="E6" s="60">
        <v>67949.12</v>
      </c>
    </row>
    <row r="7" ht="27" customHeight="1" spans="1:5">
      <c r="A7" s="61" t="s">
        <v>188</v>
      </c>
      <c r="B7" s="61" t="s">
        <v>189</v>
      </c>
      <c r="C7" s="62">
        <v>1314435.25</v>
      </c>
      <c r="D7" s="62">
        <v>1314435.25</v>
      </c>
      <c r="E7" s="63"/>
    </row>
    <row r="8" ht="27" customHeight="1" spans="1:5">
      <c r="A8" s="64" t="s">
        <v>190</v>
      </c>
      <c r="B8" s="64" t="s">
        <v>191</v>
      </c>
      <c r="C8" s="65">
        <v>470572.2</v>
      </c>
      <c r="D8" s="65">
        <v>470572.2</v>
      </c>
      <c r="E8" s="65"/>
    </row>
    <row r="9" ht="27" customHeight="1" spans="1:5">
      <c r="A9" s="64" t="s">
        <v>192</v>
      </c>
      <c r="B9" s="64" t="s">
        <v>193</v>
      </c>
      <c r="C9" s="66">
        <v>101995.97</v>
      </c>
      <c r="D9" s="66">
        <v>101995.97</v>
      </c>
      <c r="E9" s="67"/>
    </row>
    <row r="10" ht="27" customHeight="1" spans="1:5">
      <c r="A10" s="64" t="s">
        <v>194</v>
      </c>
      <c r="B10" s="64" t="s">
        <v>195</v>
      </c>
      <c r="C10" s="68">
        <v>212300</v>
      </c>
      <c r="D10" s="68">
        <v>212300</v>
      </c>
      <c r="E10" s="67"/>
    </row>
    <row r="11" ht="27" customHeight="1" spans="1:5">
      <c r="A11" s="64" t="s">
        <v>196</v>
      </c>
      <c r="B11" s="64" t="s">
        <v>197</v>
      </c>
      <c r="C11" s="68">
        <v>286801.2</v>
      </c>
      <c r="D11" s="68">
        <v>286801.2</v>
      </c>
      <c r="E11" s="67"/>
    </row>
    <row r="12" ht="27" customHeight="1" spans="1:5">
      <c r="A12" s="64" t="s">
        <v>198</v>
      </c>
      <c r="B12" s="64" t="s">
        <v>199</v>
      </c>
      <c r="C12" s="68">
        <v>161833.81</v>
      </c>
      <c r="D12" s="68">
        <v>161833.81</v>
      </c>
      <c r="E12" s="67"/>
    </row>
    <row r="13" ht="27" customHeight="1" spans="1:5">
      <c r="A13" s="64" t="s">
        <v>200</v>
      </c>
      <c r="B13" s="64" t="s">
        <v>201</v>
      </c>
      <c r="C13" s="69">
        <v>72141.29</v>
      </c>
      <c r="D13" s="69">
        <v>72141.29</v>
      </c>
      <c r="E13" s="67"/>
    </row>
    <row r="14" ht="27" customHeight="1" spans="1:5">
      <c r="A14" s="64" t="s">
        <v>202</v>
      </c>
      <c r="B14" s="64" t="s">
        <v>203</v>
      </c>
      <c r="C14" s="66">
        <v>8790.78</v>
      </c>
      <c r="D14" s="66">
        <v>8790.78</v>
      </c>
      <c r="E14" s="67"/>
    </row>
    <row r="15" ht="27" customHeight="1" spans="1:5">
      <c r="A15" s="70">
        <v>302</v>
      </c>
      <c r="B15" s="71" t="s">
        <v>204</v>
      </c>
      <c r="C15" s="60">
        <v>67949.12</v>
      </c>
      <c r="D15" s="67"/>
      <c r="E15" s="60">
        <v>67949.12</v>
      </c>
    </row>
    <row r="16" ht="27" customHeight="1" spans="1:5">
      <c r="A16" s="38" t="s">
        <v>205</v>
      </c>
      <c r="B16" s="39" t="s">
        <v>206</v>
      </c>
      <c r="C16" s="68">
        <v>20000</v>
      </c>
      <c r="D16" s="67"/>
      <c r="E16" s="68">
        <v>20000</v>
      </c>
    </row>
    <row r="17" ht="27" customHeight="1" spans="1:5">
      <c r="A17" s="38" t="s">
        <v>207</v>
      </c>
      <c r="B17" s="39" t="s">
        <v>208</v>
      </c>
      <c r="C17" s="68">
        <v>10000</v>
      </c>
      <c r="D17" s="67"/>
      <c r="E17" s="68">
        <v>10000</v>
      </c>
    </row>
    <row r="18" ht="27" customHeight="1" spans="1:5">
      <c r="A18" s="38" t="s">
        <v>209</v>
      </c>
      <c r="B18" s="39" t="s">
        <v>210</v>
      </c>
      <c r="C18" s="72">
        <v>10000</v>
      </c>
      <c r="D18" s="67"/>
      <c r="E18" s="72">
        <v>10000</v>
      </c>
    </row>
    <row r="19" ht="27" customHeight="1" spans="1:5">
      <c r="A19" s="38" t="s">
        <v>211</v>
      </c>
      <c r="B19" s="39" t="s">
        <v>212</v>
      </c>
      <c r="C19" s="72">
        <v>5000</v>
      </c>
      <c r="D19" s="67"/>
      <c r="E19" s="72">
        <v>5000</v>
      </c>
    </row>
    <row r="20" ht="27" customHeight="1" spans="1:5">
      <c r="A20" s="38" t="s">
        <v>213</v>
      </c>
      <c r="B20" s="39" t="s">
        <v>214</v>
      </c>
      <c r="C20" s="72">
        <v>5000</v>
      </c>
      <c r="D20" s="67"/>
      <c r="E20" s="72">
        <v>5000</v>
      </c>
    </row>
    <row r="21" ht="27" customHeight="1" spans="1:5">
      <c r="A21" s="41">
        <v>30211</v>
      </c>
      <c r="B21" s="39" t="s">
        <v>215</v>
      </c>
      <c r="C21" s="72">
        <v>5000</v>
      </c>
      <c r="D21" s="67"/>
      <c r="E21" s="72">
        <v>5000</v>
      </c>
    </row>
    <row r="22" ht="27" customHeight="1" spans="1:5">
      <c r="A22" s="41">
        <v>30228</v>
      </c>
      <c r="B22" s="39" t="s">
        <v>216</v>
      </c>
      <c r="C22" s="66">
        <v>7991.61</v>
      </c>
      <c r="D22" s="67"/>
      <c r="E22" s="66">
        <v>7991.61</v>
      </c>
    </row>
    <row r="23" ht="27" customHeight="1" spans="1:5">
      <c r="A23" s="41">
        <v>30229</v>
      </c>
      <c r="B23" s="39" t="s">
        <v>217</v>
      </c>
      <c r="C23" s="72">
        <v>4957.51</v>
      </c>
      <c r="D23" s="67"/>
      <c r="E23" s="72">
        <v>4957.51</v>
      </c>
    </row>
    <row r="24" ht="27" customHeight="1" spans="1:5">
      <c r="A24" s="70">
        <v>303</v>
      </c>
      <c r="B24" s="70" t="s">
        <v>218</v>
      </c>
      <c r="C24" s="73">
        <v>1750</v>
      </c>
      <c r="D24" s="73">
        <v>1750</v>
      </c>
      <c r="E24" s="67"/>
    </row>
    <row r="25" ht="27" customHeight="1" spans="1:5">
      <c r="A25" s="41">
        <v>30302</v>
      </c>
      <c r="B25" s="67" t="s">
        <v>219</v>
      </c>
      <c r="C25" s="72">
        <v>1750</v>
      </c>
      <c r="D25" s="72">
        <v>1750</v>
      </c>
      <c r="E25" s="67"/>
    </row>
  </sheetData>
  <mergeCells count="4">
    <mergeCell ref="A2:E2"/>
    <mergeCell ref="A3:B3"/>
    <mergeCell ref="A4:B4"/>
    <mergeCell ref="C4:E4"/>
  </mergeCells>
  <printOptions horizontalCentered="1"/>
  <pageMargins left="0.751388888888889" right="0.751388888888889" top="0.786805555555556" bottom="0.271527777777778" header="0" footer="0"/>
  <pageSetup paperSize="9" scale="95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A9" sqref="$A9:$XFD15"/>
    </sheetView>
  </sheetViews>
  <sheetFormatPr defaultColWidth="10" defaultRowHeight="13.5" outlineLevelCol="7"/>
  <cols>
    <col min="1" max="1" width="25.75" customWidth="1"/>
    <col min="2" max="2" width="12.125" customWidth="1"/>
    <col min="3" max="3" width="12.9166666666667" customWidth="1"/>
    <col min="4" max="4" width="13" customWidth="1"/>
    <col min="5" max="5" width="15.75" customWidth="1"/>
    <col min="6" max="6" width="16" customWidth="1"/>
    <col min="7" max="7" width="12.375" customWidth="1"/>
    <col min="8" max="8" width="13.87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7" t="s">
        <v>220</v>
      </c>
      <c r="B2" s="47"/>
      <c r="C2" s="47"/>
      <c r="D2" s="47"/>
      <c r="E2" s="47"/>
      <c r="F2" s="47"/>
      <c r="G2" s="47"/>
      <c r="H2" s="47"/>
    </row>
    <row r="3" ht="22.75" customHeight="1" spans="1:8">
      <c r="A3" s="10"/>
      <c r="B3" s="10"/>
      <c r="C3" s="10"/>
      <c r="D3" s="10"/>
      <c r="E3" s="10"/>
      <c r="F3" s="10"/>
      <c r="G3" s="10"/>
      <c r="H3" s="48" t="s">
        <v>35</v>
      </c>
    </row>
    <row r="4" ht="22.75" customHeight="1" spans="1:8">
      <c r="A4" s="14" t="s">
        <v>169</v>
      </c>
      <c r="B4" s="14" t="s">
        <v>221</v>
      </c>
      <c r="C4" s="14"/>
      <c r="D4" s="14"/>
      <c r="E4" s="14"/>
      <c r="F4" s="14"/>
      <c r="G4" s="14" t="s">
        <v>222</v>
      </c>
      <c r="H4" s="14" t="s">
        <v>223</v>
      </c>
    </row>
    <row r="5" ht="22.75" customHeight="1" spans="1:8">
      <c r="A5" s="14"/>
      <c r="B5" s="14" t="s">
        <v>116</v>
      </c>
      <c r="C5" s="14" t="s">
        <v>224</v>
      </c>
      <c r="D5" s="14" t="s">
        <v>225</v>
      </c>
      <c r="E5" s="14" t="s">
        <v>226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227</v>
      </c>
      <c r="F6" s="14" t="s">
        <v>228</v>
      </c>
      <c r="G6" s="14"/>
      <c r="H6" s="14"/>
    </row>
    <row r="7" ht="22.75" customHeight="1" spans="1:8">
      <c r="A7" s="49" t="s">
        <v>116</v>
      </c>
      <c r="B7" s="50"/>
      <c r="C7" s="50"/>
      <c r="D7" s="50"/>
      <c r="E7" s="50"/>
      <c r="F7" s="50"/>
      <c r="G7" s="50"/>
      <c r="H7" s="50"/>
    </row>
    <row r="8" ht="22.75" customHeight="1" spans="1:8">
      <c r="A8" s="49" t="s">
        <v>2</v>
      </c>
      <c r="B8" s="50"/>
      <c r="C8" s="50"/>
      <c r="D8" s="50"/>
      <c r="E8" s="50"/>
      <c r="F8" s="50"/>
      <c r="G8" s="50"/>
      <c r="H8" s="50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  <row r="10" ht="22.75" customHeight="1" spans="1:8">
      <c r="A10" s="17"/>
      <c r="B10" s="17"/>
      <c r="C10" s="17"/>
      <c r="D10" s="17"/>
      <c r="E10" s="17"/>
      <c r="F10" s="17"/>
      <c r="G10" s="17"/>
      <c r="H10" s="17"/>
    </row>
    <row r="11" ht="22.75" customHeight="1" spans="1:8">
      <c r="A11" s="18"/>
      <c r="B11" s="18"/>
      <c r="C11" s="18"/>
      <c r="D11" s="18"/>
      <c r="E11" s="18"/>
      <c r="F11" s="18"/>
      <c r="G11" s="18"/>
      <c r="H11" s="18"/>
    </row>
    <row r="12" ht="22.75" customHeight="1" spans="1:8">
      <c r="A12" s="18"/>
      <c r="B12" s="18"/>
      <c r="C12" s="18"/>
      <c r="D12" s="18"/>
      <c r="E12" s="18"/>
      <c r="F12" s="18"/>
      <c r="G12" s="18"/>
      <c r="H12" s="18"/>
    </row>
    <row r="13" ht="22.75" customHeight="1" spans="1:8">
      <c r="A13" s="18"/>
      <c r="B13" s="18"/>
      <c r="C13" s="18"/>
      <c r="D13" s="18"/>
      <c r="E13" s="18"/>
      <c r="F13" s="18"/>
      <c r="G13" s="18"/>
      <c r="H13" s="18"/>
    </row>
    <row r="14" ht="22.75" customHeight="1" spans="1:8">
      <c r="A14" s="18"/>
      <c r="B14" s="18"/>
      <c r="C14" s="18"/>
      <c r="D14" s="18"/>
      <c r="E14" s="18"/>
      <c r="F14" s="18"/>
      <c r="G14" s="18"/>
      <c r="H14" s="18"/>
    </row>
    <row r="15" ht="22.75" customHeight="1" spans="1:8">
      <c r="A15" s="18"/>
      <c r="B15" s="18"/>
      <c r="C15" s="18"/>
      <c r="D15" s="18"/>
      <c r="E15" s="18"/>
      <c r="F15" s="18"/>
      <c r="G15" s="18"/>
      <c r="H15" s="18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rintOptions horizontalCentered="1"/>
  <pageMargins left="0.751388888888889" right="0.751388888888889" top="0.786805555555556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opLeftCell="A7" workbookViewId="0">
      <selection activeCell="A14" sqref="$A14:$XFD22"/>
    </sheetView>
  </sheetViews>
  <sheetFormatPr defaultColWidth="10" defaultRowHeight="15"/>
  <cols>
    <col min="1" max="1" width="9.76666666666667" customWidth="1"/>
    <col min="2" max="2" width="12" style="20" customWidth="1"/>
    <col min="3" max="3" width="29.6333333333333" style="20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8"/>
      <c r="C1" s="29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229</v>
      </c>
      <c r="B2" s="22"/>
      <c r="C2" s="22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35</v>
      </c>
      <c r="G3" s="10"/>
      <c r="H3" s="10"/>
      <c r="I3" s="10"/>
      <c r="J3" s="10"/>
    </row>
    <row r="4" ht="22.75" customHeight="1" spans="1:10">
      <c r="A4" s="30" t="s">
        <v>230</v>
      </c>
      <c r="B4" s="31" t="s">
        <v>231</v>
      </c>
      <c r="C4" s="32" t="s">
        <v>232</v>
      </c>
      <c r="D4" s="30" t="s">
        <v>116</v>
      </c>
      <c r="E4" s="30" t="s">
        <v>113</v>
      </c>
      <c r="F4" s="30" t="s">
        <v>114</v>
      </c>
      <c r="G4" s="10"/>
      <c r="H4" s="10"/>
      <c r="I4" s="10"/>
      <c r="J4" s="10"/>
    </row>
    <row r="5" ht="28" customHeight="1" spans="1:10">
      <c r="A5" s="30"/>
      <c r="B5" s="33"/>
      <c r="C5" s="34" t="s">
        <v>116</v>
      </c>
      <c r="D5" s="35">
        <v>67949.12</v>
      </c>
      <c r="E5" s="35">
        <v>67949.12</v>
      </c>
      <c r="F5" s="36"/>
      <c r="G5" s="12"/>
      <c r="H5" s="12"/>
      <c r="I5" s="12"/>
      <c r="J5" s="12"/>
    </row>
    <row r="6" ht="28" customHeight="1" spans="1:6">
      <c r="A6" s="37">
        <v>1</v>
      </c>
      <c r="B6" s="38" t="s">
        <v>205</v>
      </c>
      <c r="C6" s="39" t="s">
        <v>206</v>
      </c>
      <c r="D6" s="40">
        <v>20000</v>
      </c>
      <c r="E6" s="40">
        <v>20000</v>
      </c>
      <c r="F6" s="40"/>
    </row>
    <row r="7" ht="28" customHeight="1" spans="1:6">
      <c r="A7" s="37">
        <v>2</v>
      </c>
      <c r="B7" s="38" t="s">
        <v>207</v>
      </c>
      <c r="C7" s="39" t="s">
        <v>208</v>
      </c>
      <c r="D7" s="40">
        <v>10000</v>
      </c>
      <c r="E7" s="40">
        <v>10000</v>
      </c>
      <c r="F7" s="40"/>
    </row>
    <row r="8" ht="28" customHeight="1" spans="1:6">
      <c r="A8" s="37">
        <v>3</v>
      </c>
      <c r="B8" s="38" t="s">
        <v>209</v>
      </c>
      <c r="C8" s="39" t="s">
        <v>210</v>
      </c>
      <c r="D8" s="40">
        <v>10000</v>
      </c>
      <c r="E8" s="40">
        <v>10000</v>
      </c>
      <c r="F8" s="40"/>
    </row>
    <row r="9" ht="28" customHeight="1" spans="1:6">
      <c r="A9" s="37">
        <v>4</v>
      </c>
      <c r="B9" s="38" t="s">
        <v>211</v>
      </c>
      <c r="C9" s="39" t="s">
        <v>212</v>
      </c>
      <c r="D9" s="40">
        <v>5000</v>
      </c>
      <c r="E9" s="40">
        <v>5000</v>
      </c>
      <c r="F9" s="40"/>
    </row>
    <row r="10" ht="28" customHeight="1" spans="1:6">
      <c r="A10" s="37">
        <v>5</v>
      </c>
      <c r="B10" s="38" t="s">
        <v>213</v>
      </c>
      <c r="C10" s="39" t="s">
        <v>214</v>
      </c>
      <c r="D10" s="40">
        <v>5000</v>
      </c>
      <c r="E10" s="40">
        <v>5000</v>
      </c>
      <c r="F10" s="40"/>
    </row>
    <row r="11" ht="28" customHeight="1" spans="1:6">
      <c r="A11" s="37">
        <v>6</v>
      </c>
      <c r="B11" s="41">
        <v>30211</v>
      </c>
      <c r="C11" s="39" t="s">
        <v>215</v>
      </c>
      <c r="D11" s="40">
        <v>5000</v>
      </c>
      <c r="E11" s="40">
        <v>5000</v>
      </c>
      <c r="F11" s="40"/>
    </row>
    <row r="12" ht="28" customHeight="1" spans="1:6">
      <c r="A12" s="37">
        <v>7</v>
      </c>
      <c r="B12" s="41">
        <v>30228</v>
      </c>
      <c r="C12" s="39" t="s">
        <v>216</v>
      </c>
      <c r="D12" s="42">
        <v>7991.61</v>
      </c>
      <c r="E12" s="42">
        <v>7991.61</v>
      </c>
      <c r="F12" s="40"/>
    </row>
    <row r="13" ht="28" customHeight="1" spans="1:6">
      <c r="A13" s="37">
        <v>8</v>
      </c>
      <c r="B13" s="41">
        <v>30229</v>
      </c>
      <c r="C13" s="39" t="s">
        <v>217</v>
      </c>
      <c r="D13" s="40">
        <v>4957.51</v>
      </c>
      <c r="E13" s="40">
        <v>4957.51</v>
      </c>
      <c r="F13" s="40"/>
    </row>
    <row r="14" ht="28" customHeight="1" spans="1:6">
      <c r="A14" s="43"/>
      <c r="B14" s="44"/>
      <c r="C14" s="45"/>
      <c r="D14" s="43"/>
      <c r="E14" s="43"/>
      <c r="F14" s="43"/>
    </row>
    <row r="15" ht="28" customHeight="1" spans="1:6">
      <c r="A15" s="43"/>
      <c r="B15" s="44"/>
      <c r="C15" s="45"/>
      <c r="D15" s="43"/>
      <c r="E15" s="43"/>
      <c r="F15" s="43"/>
    </row>
    <row r="16" ht="28" customHeight="1" spans="1:6">
      <c r="A16" s="43"/>
      <c r="B16" s="44"/>
      <c r="C16" s="45"/>
      <c r="D16" s="43"/>
      <c r="E16" s="43"/>
      <c r="F16" s="43"/>
    </row>
    <row r="17" ht="28" customHeight="1" spans="1:6">
      <c r="A17" s="43"/>
      <c r="B17" s="44"/>
      <c r="C17" s="45"/>
      <c r="D17" s="43"/>
      <c r="E17" s="43"/>
      <c r="F17" s="43"/>
    </row>
    <row r="18" ht="28" customHeight="1" spans="1:6">
      <c r="A18" s="43"/>
      <c r="B18" s="44"/>
      <c r="C18" s="45"/>
      <c r="D18" s="43"/>
      <c r="E18" s="43"/>
      <c r="F18" s="43"/>
    </row>
    <row r="19" ht="28" customHeight="1" spans="1:6">
      <c r="A19" s="43"/>
      <c r="B19" s="44"/>
      <c r="C19" s="45"/>
      <c r="D19" s="43"/>
      <c r="E19" s="43"/>
      <c r="F19" s="43"/>
    </row>
    <row r="20" ht="28" customHeight="1" spans="1:6">
      <c r="A20" s="18"/>
      <c r="B20" s="46"/>
      <c r="C20" s="46"/>
      <c r="D20" s="18"/>
      <c r="E20" s="18"/>
      <c r="F20" s="18"/>
    </row>
    <row r="21" ht="28" customHeight="1" spans="1:6">
      <c r="A21" s="18"/>
      <c r="B21" s="46"/>
      <c r="C21" s="46"/>
      <c r="D21" s="18"/>
      <c r="E21" s="18"/>
      <c r="F21" s="18"/>
    </row>
    <row r="22" ht="28" customHeight="1" spans="1:6">
      <c r="A22" s="18"/>
      <c r="B22" s="46"/>
      <c r="C22" s="46"/>
      <c r="D22" s="18"/>
      <c r="E22" s="18"/>
      <c r="F22" s="18"/>
    </row>
    <row r="25" ht="13.5" spans="2:3">
      <c r="B25" s="19"/>
      <c r="C25" s="19"/>
    </row>
    <row r="26" ht="13.5" spans="2:3">
      <c r="B26" s="19"/>
      <c r="C26" s="19"/>
    </row>
    <row r="27" ht="13.5" spans="2:3">
      <c r="B27" s="19"/>
      <c r="C27" s="19"/>
    </row>
  </sheetData>
  <mergeCells count="1">
    <mergeCell ref="A2:F2"/>
  </mergeCells>
  <pageMargins left="0.751388888888889" right="0.751388888888889" top="0.786805555555556" bottom="0.271527777777778" header="0" footer="0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8333333333333" defaultRowHeight="12.75" customHeight="1"/>
  <cols>
    <col min="1" max="1" width="39.875" style="20" customWidth="1"/>
    <col min="2" max="2" width="45.75" style="20" customWidth="1"/>
    <col min="3" max="3" width="36.75" style="20" customWidth="1"/>
    <col min="4" max="4" width="2.5" style="20" customWidth="1"/>
    <col min="5" max="16" width="8" style="20"/>
    <col min="17" max="16384" width="7.88333333333333" style="19"/>
  </cols>
  <sheetData>
    <row r="1" ht="15" customHeight="1" spans="1:16">
      <c r="A1" s="21"/>
      <c r="B1" s="2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ht="32.25" customHeight="1" spans="1:16">
      <c r="A2" s="22" t="s">
        <v>233</v>
      </c>
      <c r="B2" s="22"/>
      <c r="C2" s="22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ht="15" customHeight="1" spans="1:16">
      <c r="A3" s="19"/>
      <c r="B3" s="19"/>
      <c r="C3" s="23" t="s">
        <v>35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ht="25.5" customHeight="1" spans="1:16">
      <c r="A4" s="24" t="s">
        <v>234</v>
      </c>
      <c r="B4" s="24"/>
      <c r="C4" s="25" t="s">
        <v>39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ht="25.5" customHeight="1" spans="1:16">
      <c r="A5" s="24" t="s">
        <v>235</v>
      </c>
      <c r="B5" s="24" t="s">
        <v>236</v>
      </c>
      <c r="C5" s="25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="19" customFormat="1" ht="25.5" customHeight="1" spans="1:3">
      <c r="A6" s="24" t="s">
        <v>116</v>
      </c>
      <c r="B6" s="24"/>
      <c r="C6" s="25"/>
    </row>
    <row r="7" s="19" customFormat="1" ht="26.25" customHeight="1" spans="1:4">
      <c r="A7" s="26"/>
      <c r="B7" s="26"/>
      <c r="C7" s="27">
        <v>0</v>
      </c>
      <c r="D7" s="20"/>
    </row>
    <row r="8" ht="26.25" customHeight="1" spans="1:16">
      <c r="A8" s="26"/>
      <c r="B8" s="26"/>
      <c r="C8" s="27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ht="26.25" customHeight="1" spans="1:16">
      <c r="A9" s="26"/>
      <c r="B9" s="26"/>
      <c r="C9" s="27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6.25" customHeight="1" spans="1:3">
      <c r="A10" s="26"/>
      <c r="B10" s="26"/>
      <c r="C10" s="27"/>
    </row>
    <row r="11" ht="26.25" customHeight="1" spans="1:3">
      <c r="A11" s="26"/>
      <c r="B11" s="26"/>
      <c r="C11" s="27"/>
    </row>
    <row r="12" ht="26.25" customHeight="1" spans="1:3">
      <c r="A12" s="26"/>
      <c r="B12" s="26"/>
      <c r="C12" s="27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fitToHeight="100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5" sqref="$A5:$XFD12"/>
    </sheetView>
  </sheetViews>
  <sheetFormatPr defaultColWidth="10" defaultRowHeight="13.5" outlineLevelCol="4"/>
  <cols>
    <col min="1" max="1" width="22" customWidth="1"/>
    <col min="2" max="2" width="20.75" customWidth="1"/>
    <col min="3" max="3" width="22.875" customWidth="1"/>
    <col min="4" max="4" width="24.2166666666667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237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35</v>
      </c>
    </row>
    <row r="4" ht="22.75" customHeight="1" spans="1:5">
      <c r="A4" s="14" t="s">
        <v>169</v>
      </c>
      <c r="B4" s="14" t="s">
        <v>116</v>
      </c>
      <c r="C4" s="14" t="s">
        <v>238</v>
      </c>
      <c r="D4" s="14" t="s">
        <v>239</v>
      </c>
      <c r="E4" s="14" t="s">
        <v>240</v>
      </c>
    </row>
    <row r="5" ht="28" customHeight="1" spans="1:5">
      <c r="A5" s="15" t="s">
        <v>2</v>
      </c>
      <c r="B5" s="16"/>
      <c r="C5" s="16"/>
      <c r="D5" s="16"/>
      <c r="E5" s="16"/>
    </row>
    <row r="6" ht="28" customHeight="1" spans="1:5">
      <c r="A6" s="17"/>
      <c r="B6" s="17"/>
      <c r="C6" s="17"/>
      <c r="D6" s="17"/>
      <c r="E6" s="17"/>
    </row>
    <row r="7" ht="28" customHeight="1" spans="1:5">
      <c r="A7" s="18"/>
      <c r="B7" s="18"/>
      <c r="C7" s="18"/>
      <c r="D7" s="18"/>
      <c r="E7" s="18"/>
    </row>
    <row r="8" ht="28" customHeight="1" spans="1:5">
      <c r="A8" s="18"/>
      <c r="B8" s="18"/>
      <c r="C8" s="18"/>
      <c r="D8" s="18"/>
      <c r="E8" s="18"/>
    </row>
    <row r="9" ht="28" customHeight="1" spans="1:5">
      <c r="A9" s="18"/>
      <c r="B9" s="18"/>
      <c r="C9" s="18"/>
      <c r="D9" s="18"/>
      <c r="E9" s="18"/>
    </row>
    <row r="10" ht="28" customHeight="1" spans="1:5">
      <c r="A10" s="18"/>
      <c r="B10" s="18"/>
      <c r="C10" s="18"/>
      <c r="D10" s="18"/>
      <c r="E10" s="18"/>
    </row>
    <row r="11" ht="28" customHeight="1" spans="1:5">
      <c r="A11" s="18"/>
      <c r="B11" s="18"/>
      <c r="C11" s="18"/>
      <c r="D11" s="18"/>
      <c r="E11" s="18"/>
    </row>
    <row r="12" ht="28" customHeight="1" spans="1:5">
      <c r="A12" s="18"/>
      <c r="B12" s="18"/>
      <c r="C12" s="18"/>
      <c r="D12" s="18"/>
      <c r="E12" s="18"/>
    </row>
  </sheetData>
  <mergeCells count="1">
    <mergeCell ref="A2:E2"/>
  </mergeCells>
  <printOptions horizontalCentered="1"/>
  <pageMargins left="0.751388888888889" right="0.751388888888889" top="0.786805555555556" bottom="0.271527777777778" header="0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A5" sqref="$A5:$XFD15"/>
    </sheetView>
  </sheetViews>
  <sheetFormatPr defaultColWidth="9" defaultRowHeight="13.5" outlineLevelCol="1"/>
  <cols>
    <col min="1" max="1" width="49.125" customWidth="1"/>
    <col min="2" max="2" width="50.625" customWidth="1"/>
  </cols>
  <sheetData>
    <row r="1" ht="20.25" spans="1:2">
      <c r="A1" s="1" t="s">
        <v>241</v>
      </c>
      <c r="B1" s="1"/>
    </row>
    <row r="2" spans="1:1">
      <c r="A2" s="2" t="s">
        <v>242</v>
      </c>
    </row>
    <row r="3" ht="15" customHeight="1" spans="1:2">
      <c r="A3" s="3" t="s">
        <v>38</v>
      </c>
      <c r="B3" s="4" t="s">
        <v>39</v>
      </c>
    </row>
    <row r="4" spans="1:2">
      <c r="A4" s="3"/>
      <c r="B4" s="4"/>
    </row>
    <row r="5" ht="28" customHeight="1" spans="1:2">
      <c r="A5" s="5" t="s">
        <v>243</v>
      </c>
      <c r="B5" s="4">
        <v>1</v>
      </c>
    </row>
    <row r="6" ht="28" customHeight="1" spans="1:2">
      <c r="A6" s="6" t="s">
        <v>244</v>
      </c>
      <c r="B6" s="7"/>
    </row>
    <row r="7" ht="28" customHeight="1" spans="1:2">
      <c r="A7" s="8" t="s">
        <v>245</v>
      </c>
      <c r="B7" s="7"/>
    </row>
    <row r="8" ht="28" customHeight="1" spans="1:2">
      <c r="A8" s="8"/>
      <c r="B8" s="7"/>
    </row>
    <row r="9" ht="28" customHeight="1" spans="1:2">
      <c r="A9" s="8"/>
      <c r="B9" s="7"/>
    </row>
    <row r="10" ht="28" customHeight="1" spans="1:2">
      <c r="A10" s="8"/>
      <c r="B10" s="7"/>
    </row>
    <row r="11" ht="28" customHeight="1" spans="1:2">
      <c r="A11" s="8"/>
      <c r="B11" s="7"/>
    </row>
    <row r="12" ht="28" customHeight="1" spans="1:2">
      <c r="A12" s="8"/>
      <c r="B12" s="7"/>
    </row>
    <row r="13" ht="28" customHeight="1" spans="1:2">
      <c r="A13" s="8"/>
      <c r="B13" s="7"/>
    </row>
    <row r="14" ht="28" customHeight="1" spans="1:2">
      <c r="A14" s="8"/>
      <c r="B14" s="7"/>
    </row>
    <row r="15" ht="28" customHeight="1" spans="1:2">
      <c r="A15" s="8"/>
      <c r="B15" s="7"/>
    </row>
    <row r="16" spans="1:1">
      <c r="A16" s="9" t="s">
        <v>246</v>
      </c>
    </row>
  </sheetData>
  <mergeCells count="3">
    <mergeCell ref="A1:B1"/>
    <mergeCell ref="A3:A4"/>
    <mergeCell ref="B3:B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2023-01-31T08:53:00Z</dcterms:created>
  <dcterms:modified xsi:type="dcterms:W3CDTF">2025-02-12T02:53:55Z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54C80BC5E32D4B2596A6365A6DA0E22A</vt:lpwstr>
  </property>
</Properties>
</file>