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_xlnm._FilterDatabase" localSheetId="8" hidden="1">表7!$A$6:$E$33</definedName>
  </definedNames>
  <calcPr calcId="144525"/>
</workbook>
</file>

<file path=xl/sharedStrings.xml><?xml version="1.0" encoding="utf-8"?>
<sst xmlns="http://schemas.openxmlformats.org/spreadsheetml/2006/main" count="483" uniqueCount="352">
  <si>
    <t>单位代码：</t>
  </si>
  <si>
    <t>单位名称：</t>
  </si>
  <si>
    <t>宁县早胜镇人民政府</t>
  </si>
  <si>
    <t>部门预算公开表</t>
  </si>
  <si>
    <t xml:space="preserve">     </t>
  </si>
  <si>
    <t>编制日期：</t>
  </si>
  <si>
    <t>部门领导：</t>
  </si>
  <si>
    <r>
      <rPr>
        <sz val="10"/>
        <rFont val="Hiragino Sans GB"/>
        <charset val="134"/>
      </rPr>
      <t xml:space="preserve"> </t>
    </r>
    <r>
      <rPr>
        <sz val="10"/>
        <rFont val="宋体"/>
        <charset val="134"/>
      </rPr>
      <t>傅鹏</t>
    </r>
  </si>
  <si>
    <t>财务负责人：</t>
  </si>
  <si>
    <t>关向荣</t>
  </si>
  <si>
    <t>制表人：</t>
  </si>
  <si>
    <t>何超宇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</si>
  <si>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</si>
  <si>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</si>
  <si>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</si>
  <si>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</si>
  <si>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</si>
  <si>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</si>
  <si>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</si>
  <si>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</si>
  <si>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</si>
  <si>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</si>
  <si>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</si>
  <si>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</si>
  <si>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</si>
  <si>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</si>
  <si>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</si>
  <si>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</si>
  <si>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</si>
  <si>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</si>
  <si>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</si>
  <si>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</si>
  <si>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</si>
  <si>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</si>
  <si>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</si>
  <si>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</si>
  <si>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</si>
  <si>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</si>
  <si>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</si>
  <si>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</si>
  <si>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</si>
  <si>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</si>
  <si>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</si>
  <si>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</si>
  <si>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</si>
  <si>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</si>
  <si>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</si>
  <si>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</si>
  <si>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</si>
  <si>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</si>
  <si>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</si>
  <si>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</si>
  <si>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</si>
  <si>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</si>
  <si>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</si>
  <si>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</si>
  <si>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</si>
  <si>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</si>
  <si>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</si>
  <si>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</si>
  <si>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</si>
  <si>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</si>
  <si>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</si>
  <si>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</si>
  <si>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</si>
  <si>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</si>
  <si>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</si>
  <si>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</si>
  <si>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</si>
  <si>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</si>
  <si>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</si>
  <si>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</si>
  <si>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</si>
  <si>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</si>
  <si>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</si>
  <si>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</si>
  <si>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</si>
  <si>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</si>
  <si>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</si>
  <si>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</si>
  <si>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</si>
  <si>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</si>
  <si>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</si>
  <si>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</si>
  <si>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</si>
  <si>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</si>
  <si>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</si>
  <si>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</si>
  <si>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</si>
  <si>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</si>
  <si>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</si>
  <si>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</si>
  <si>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</si>
  <si>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</si>
  <si>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</si>
  <si>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</si>
  <si>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</si>
  <si>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</si>
  <si>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</si>
  <si>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</si>
  <si>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</si>
  <si>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</si>
  <si>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</si>
  <si>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</si>
  <si>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</si>
  <si>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</si>
  <si>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</si>
  <si>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</si>
  <si>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</si>
  <si>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</si>
  <si>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</si>
  <si>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</si>
  <si>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</si>
  <si>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</si>
  <si>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</si>
  <si>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</si>
  <si>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</si>
  <si>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</si>
  <si>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</si>
  <si>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</si>
  <si>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</si>
  <si>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</si>
  <si>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11124811.1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</si>
  <si>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</si>
  <si>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</si>
  <si>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</si>
  <si>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</si>
  <si>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</si>
  <si>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</si>
  <si>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</si>
  <si>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</si>
  <si>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</si>
  <si>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</si>
  <si>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</si>
  <si>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</si>
  <si>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</si>
  <si>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</si>
  <si>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</si>
  <si>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</si>
  <si>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</si>
  <si>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</si>
  <si>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</si>
  <si>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</si>
  <si>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</si>
  <si>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</si>
  <si>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</si>
  <si>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</si>
  <si>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</si>
  <si>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</si>
  <si>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</si>
  <si>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</si>
  <si>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</si>
  <si>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</si>
  <si>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</si>
  <si>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</si>
  <si>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</si>
  <si>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</si>
  <si>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</si>
  <si>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</si>
  <si>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</si>
  <si>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</si>
  <si>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</si>
  <si>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</si>
  <si>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</si>
  <si>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</si>
  <si>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</si>
  <si>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</si>
  <si>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</si>
  <si>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</si>
  <si>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</si>
  <si>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</si>
  <si>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</si>
  <si>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</si>
  <si>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</si>
  <si>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</si>
  <si>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</si>
  <si>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</si>
  <si>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</si>
  <si>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</si>
  <si>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</si>
  <si>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</si>
  <si>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</si>
  <si>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</si>
  <si>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</si>
  <si>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</si>
  <si>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</si>
  <si>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</si>
  <si>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</si>
  <si>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</si>
  <si>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</si>
  <si>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</si>
  <si>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</si>
  <si>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</si>
  <si>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</si>
  <si>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</si>
  <si>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</si>
  <si>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</si>
  <si>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</si>
  <si>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</si>
  <si>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</si>
  <si>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</si>
  <si>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</si>
  <si>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</si>
  <si>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</si>
  <si>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</si>
  <si>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</si>
  <si>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</si>
  <si>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</si>
  <si>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</si>
  <si>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</si>
  <si>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</si>
  <si>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</si>
  <si>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</si>
  <si>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</si>
  <si>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</si>
  <si>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</si>
  <si>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</si>
  <si>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</si>
  <si>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</si>
  <si>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</si>
  <si>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</si>
  <si>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</si>
  <si>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</si>
  <si>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</si>
  <si>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</si>
  <si>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</si>
  <si>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</si>
  <si>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</si>
  <si>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</si>
  <si>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</si>
  <si>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</si>
  <si>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</si>
  <si>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</si>
  <si>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</si>
  <si>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</si>
  <si>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</si>
  <si>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</si>
  <si>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</si>
  <si>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</si>
  <si>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303</t>
  </si>
  <si>
    <t>对个人和家庭的补助</t>
  </si>
  <si>
    <t>30302</t>
  </si>
  <si>
    <t xml:space="preserve">  退休费</t>
  </si>
  <si>
    <t>30303</t>
  </si>
  <si>
    <t xml:space="preserve">  退职（役）费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</si>
  <si>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</si>
  <si>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</si>
  <si>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</si>
  <si>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</si>
  <si>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</si>
  <si>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</si>
  <si>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</si>
  <si>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</si>
  <si>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</si>
  <si>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</si>
  <si>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</si>
  <si>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</si>
  <si>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</si>
  <si>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</si>
  <si>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</si>
  <si>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</si>
  <si>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</si>
  <si>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</si>
  <si>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</si>
  <si>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</si>
  <si>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</si>
  <si>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</si>
  <si>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</si>
  <si>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</si>
  <si>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</si>
  <si>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</si>
  <si>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</si>
  <si>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</si>
  <si>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备注：本部门无国有资本经营收入。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</si>
  <si>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</si>
  <si>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</si>
  <si>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</si>
  <si>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</si>
  <si>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</si>
  <si>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</si>
  <si>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</si>
  <si>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国家相关法律规定</t>
  </si>
  <si>
    <t>职能概述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</si>
  <si>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、贯彻党的路线、方针、政策和国家法律、法规；执行上级党委、政府的决定；执行镇党员代表大会和人民代表大会决议。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、建立健全农村市场经济体系，引导农民进行科学化、现代化的农业生产，促进农村经济提速展，增加农民收入等。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</si>
  <si>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</si>
  <si>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</si>
  <si>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</si>
  <si>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</si>
  <si>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</si>
  <si>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</si>
  <si>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农业农村综合服务中心（加挂农产品质量检测服务中心、农村公路管理所牌子）、公共事务服务中心（加挂退役军人服务站、综合文化站牌子）、政务（便民）服务中心、社会治安综合治理中心、综合行政执法队。</t>
  </si>
  <si>
    <t>内设职能部门</t>
  </si>
  <si>
    <t>党政综合办公室、党建工作办公室、经济发展和社会事务办公室（加挂卫生健康办公室牌子）、社会治理和应急管理办公室、生态环境办公室。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</si>
  <si>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</si>
  <si>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</si>
  <si>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</si>
  <si>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</si>
  <si>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</si>
  <si>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</si>
  <si>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财务、内控等制度完善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</si>
  <si>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</si>
  <si>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</si>
  <si>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</si>
  <si>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</si>
  <si>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</si>
  <si>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</si>
  <si>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</si>
  <si>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</si>
  <si>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</si>
  <si>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</si>
  <si>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</si>
  <si>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</si>
  <si>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</si>
  <si>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</si>
  <si>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</si>
  <si>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</si>
  <si>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</si>
  <si>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</si>
  <si>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</si>
  <si>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</si>
  <si>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</si>
  <si>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</si>
  <si>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</si>
  <si>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</si>
  <si>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</si>
  <si>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</si>
  <si>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</si>
  <si>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服务对象满意度</t>
  </si>
  <si>
    <t>受益人口满意度</t>
  </si>
  <si>
    <t>项目支出绩效目标表</t>
  </si>
  <si>
    <t>预算单位</t>
  </si>
  <si>
    <t>项目名称</t>
  </si>
  <si>
    <t>街道维护经费</t>
  </si>
  <si>
    <t>一级项目名称</t>
  </si>
  <si>
    <t>二级项目名称</t>
  </si>
  <si>
    <t>早胜镇街道管理维护</t>
  </si>
  <si>
    <t>项目类型</t>
  </si>
  <si>
    <t>县列项目</t>
  </si>
  <si>
    <t>资金用途</t>
  </si>
  <si>
    <t>街区管理及垃圾清运、公共设施维护等</t>
  </si>
  <si>
    <t>资金性质</t>
  </si>
  <si>
    <t>财政拨款</t>
  </si>
  <si>
    <t>项目分类</t>
  </si>
  <si>
    <t>运转类项目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</si>
  <si>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</si>
  <si>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</si>
  <si>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</si>
  <si>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</si>
  <si>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</si>
  <si>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街区人居环境明显改善、群众满意度不断提升</t>
  </si>
  <si>
    <t>指标目标值</t>
  </si>
  <si>
    <t>为街区管理提供的服务保障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</si>
</sst>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58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indexed="8"/>
      <name val="宋体"/>
      <charset val="1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10" borderId="3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16" borderId="9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6" fillId="3" borderId="3" applyNumberFormat="0" applyAlignment="0" applyProtection="0">
      <alignment vertical="center"/>
    </xf>
    <xf numFmtId="0" fontId="49" fillId="13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8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8" fontId="17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178" fontId="28" fillId="0" borderId="2" xfId="0" applyNumberFormat="1" applyFont="1" applyBorder="1" applyAlignment="1">
      <alignment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0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19" sqref="H1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6" customWidth="1"/>
    <col min="6" max="6" width="9.76666666666667" customWidth="1"/>
    <col min="7" max="7" width="12.5" customWidth="1"/>
    <col min="8" max="11" width="9.7666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4.3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30"/>
      <c r="B3" s="30" t="s">
        <v>0</v>
      </c>
      <c r="C3" s="108">
        <v>515001</v>
      </c>
      <c r="D3" s="108"/>
      <c r="E3" s="30"/>
      <c r="F3" s="30"/>
      <c r="G3" s="30"/>
      <c r="H3" s="30"/>
      <c r="I3" s="30"/>
      <c r="J3" s="30"/>
      <c r="K3" s="30"/>
    </row>
    <row r="4" ht="22.75" customHeight="1" spans="1:11">
      <c r="A4" s="30"/>
      <c r="B4" s="30" t="s">
        <v>1</v>
      </c>
      <c r="C4" s="30" t="s">
        <v>2</v>
      </c>
      <c r="D4" s="30"/>
      <c r="E4" s="30"/>
      <c r="F4" s="30"/>
      <c r="G4" s="30"/>
      <c r="H4" s="30"/>
      <c r="I4" s="30"/>
      <c r="J4" s="30"/>
      <c r="K4" s="30"/>
    </row>
    <row r="5" ht="14.3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78.55" customHeight="1" spans="1:11">
      <c r="A6" s="28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5" customHeight="1" spans="1:11">
      <c r="A10" s="30"/>
      <c r="B10" s="30" t="s">
        <v>4</v>
      </c>
      <c r="C10" s="30"/>
      <c r="F10" s="110" t="s">
        <v>5</v>
      </c>
      <c r="G10" s="111">
        <v>44963</v>
      </c>
      <c r="H10" s="30"/>
      <c r="I10" s="30"/>
      <c r="J10" s="30"/>
      <c r="K10" s="30"/>
    </row>
    <row r="11" ht="22.75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5" customHeight="1" spans="1:11">
      <c r="A12" s="30"/>
      <c r="B12" s="110" t="s">
        <v>6</v>
      </c>
      <c r="C12" s="110" t="s">
        <v>7</v>
      </c>
      <c r="D12" s="30"/>
      <c r="E12" s="110" t="s">
        <v>8</v>
      </c>
      <c r="F12" s="28" t="s">
        <v>9</v>
      </c>
      <c r="G12" s="30"/>
      <c r="H12" s="110" t="s">
        <v>10</v>
      </c>
      <c r="I12" s="28" t="s">
        <v>11</v>
      </c>
      <c r="J12" s="30"/>
      <c r="K12" s="30"/>
    </row>
    <row r="13" ht="14.3" customHeight="1" spans="1:11">
      <c r="A13" s="28"/>
      <c r="B13" s="28"/>
      <c r="C13" s="28" t="s">
        <v>12</v>
      </c>
      <c r="D13" s="28"/>
      <c r="E13" s="28"/>
      <c r="F13" s="28"/>
      <c r="G13" s="28"/>
      <c r="H13" s="28"/>
      <c r="I13" s="28"/>
      <c r="J13" s="28"/>
      <c r="K13" s="28"/>
    </row>
    <row r="14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B20" sqref="B20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8"/>
      <c r="B1" s="28"/>
    </row>
    <row r="2" ht="39.15" customHeight="1" spans="1:3">
      <c r="A2" s="28"/>
      <c r="B2" s="104" t="s">
        <v>13</v>
      </c>
      <c r="C2" s="104"/>
    </row>
    <row r="3" ht="29.35" customHeight="1" spans="1:3">
      <c r="A3" s="105"/>
      <c r="B3" s="106" t="s">
        <v>14</v>
      </c>
      <c r="C3" s="106" t="s">
        <v>15</v>
      </c>
    </row>
    <row r="4" ht="28.45" customHeight="1" spans="1:3">
      <c r="A4" s="98"/>
      <c r="B4" s="107" t="s">
        <v>16</v>
      </c>
      <c r="C4" s="58" t="s">
        <v>17</v>
      </c>
    </row>
    <row r="5" ht="28.45" customHeight="1" spans="1:3">
      <c r="A5" s="98"/>
      <c r="B5" s="107" t="s">
        <v>18</v>
      </c>
      <c r="C5" s="58" t="s">
        <v>19</v>
      </c>
    </row>
    <row r="6" ht="28.45" customHeight="1" spans="1:3">
      <c r="A6" s="98"/>
      <c r="B6" s="107" t="s">
        <v>20</v>
      </c>
      <c r="C6" s="58" t="s">
        <v>21</v>
      </c>
    </row>
    <row r="7" ht="28.45" customHeight="1" spans="1:3">
      <c r="A7" s="98"/>
      <c r="B7" s="107" t="s">
        <v>22</v>
      </c>
      <c r="C7" s="58"/>
    </row>
    <row r="8" ht="28.45" customHeight="1" spans="1:3">
      <c r="A8" s="98"/>
      <c r="B8" s="107" t="s">
        <v>23</v>
      </c>
      <c r="C8" s="58" t="s">
        <v>24</v>
      </c>
    </row>
    <row r="9" ht="28.45" customHeight="1" spans="1:3">
      <c r="A9" s="98"/>
      <c r="B9" s="107" t="s">
        <v>25</v>
      </c>
      <c r="C9" s="58" t="s">
        <v>26</v>
      </c>
    </row>
    <row r="10" ht="28.45" customHeight="1" spans="1:3">
      <c r="A10" s="98"/>
      <c r="B10" s="107" t="s">
        <v>27</v>
      </c>
      <c r="C10" s="58" t="s">
        <v>28</v>
      </c>
    </row>
    <row r="11" ht="28.45" customHeight="1" spans="1:3">
      <c r="A11" s="98"/>
      <c r="B11" s="107" t="s">
        <v>29</v>
      </c>
      <c r="C11" s="58" t="s">
        <v>30</v>
      </c>
    </row>
    <row r="12" ht="28.45" customHeight="1" spans="1:3">
      <c r="A12" s="98"/>
      <c r="B12" s="107" t="s">
        <v>31</v>
      </c>
      <c r="C12" s="58"/>
    </row>
    <row r="13" ht="28.45" customHeight="1" spans="1:3">
      <c r="A13" s="28"/>
      <c r="B13" s="107" t="s">
        <v>32</v>
      </c>
      <c r="C13" s="58"/>
    </row>
    <row r="14" ht="28.45" customHeight="1" spans="1:3">
      <c r="A14" s="28"/>
      <c r="B14" s="107" t="s">
        <v>33</v>
      </c>
      <c r="C14" s="58" t="s">
        <v>17</v>
      </c>
    </row>
    <row r="15" ht="28.45" customHeight="1" spans="1:3">
      <c r="A15" s="28"/>
      <c r="B15" s="107" t="s">
        <v>34</v>
      </c>
      <c r="C15" s="58"/>
    </row>
    <row r="16" ht="28.45" customHeight="1" spans="1:3">
      <c r="A16" s="28"/>
      <c r="B16" s="107" t="s">
        <v>35</v>
      </c>
      <c r="C16" s="58"/>
    </row>
    <row r="17" ht="28.45" customHeight="1" spans="1:3">
      <c r="A17" s="28"/>
      <c r="B17" s="107" t="s">
        <v>36</v>
      </c>
      <c r="C17" s="58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8"/>
      <c r="B1" s="28"/>
      <c r="C1" s="28"/>
      <c r="D1" s="28"/>
    </row>
    <row r="2" ht="39.85" customHeight="1" spans="1:4">
      <c r="A2" s="29" t="s">
        <v>37</v>
      </c>
      <c r="B2" s="29"/>
      <c r="C2" s="29"/>
      <c r="D2" s="29"/>
    </row>
    <row r="3" ht="22.75" customHeight="1" spans="1:4">
      <c r="A3" s="98"/>
      <c r="B3" s="98"/>
      <c r="C3" s="98"/>
      <c r="D3" s="99" t="s">
        <v>38</v>
      </c>
    </row>
    <row r="4" ht="22.75" customHeight="1" spans="1:4">
      <c r="A4" s="75" t="s">
        <v>39</v>
      </c>
      <c r="B4" s="75"/>
      <c r="C4" s="75" t="s">
        <v>40</v>
      </c>
      <c r="D4" s="75"/>
    </row>
    <row r="5" ht="22.75" customHeight="1" spans="1:4">
      <c r="A5" s="75" t="s">
        <v>41</v>
      </c>
      <c r="B5" s="75" t="s">
        <v>42</v>
      </c>
      <c r="C5" s="75" t="s">
        <v>41</v>
      </c>
      <c r="D5" s="75" t="s">
        <v>42</v>
      </c>
    </row>
    <row r="6" ht="22.75" customHeight="1" spans="1:4">
      <c r="A6" s="100" t="s">
        <v>43</v>
      </c>
      <c r="B6" s="76">
        <v>12029631.17</v>
      </c>
      <c r="C6" s="100" t="s">
        <v>44</v>
      </c>
      <c r="D6" s="76">
        <v>11124811.1</v>
      </c>
    </row>
    <row r="7" ht="22.75" customHeight="1" spans="1:4">
      <c r="A7" s="100" t="s">
        <v>45</v>
      </c>
      <c r="B7" s="76"/>
      <c r="C7" s="100" t="s">
        <v>46</v>
      </c>
      <c r="D7" s="84"/>
    </row>
    <row r="8" ht="22.75" customHeight="1" spans="1:4">
      <c r="A8" s="100" t="s">
        <v>47</v>
      </c>
      <c r="B8" s="76"/>
      <c r="C8" s="100" t="s">
        <v>48</v>
      </c>
      <c r="D8" s="84"/>
    </row>
    <row r="9" ht="22.75" customHeight="1" spans="1:4">
      <c r="A9" s="100" t="s">
        <v>49</v>
      </c>
      <c r="B9" s="76"/>
      <c r="C9" s="100" t="s">
        <v>50</v>
      </c>
      <c r="D9" s="84"/>
    </row>
    <row r="10" ht="22.75" customHeight="1" spans="1:4">
      <c r="A10" s="100" t="s">
        <v>51</v>
      </c>
      <c r="B10" s="76"/>
      <c r="C10" s="100" t="s">
        <v>52</v>
      </c>
      <c r="D10" s="84"/>
    </row>
    <row r="11" ht="22.75" customHeight="1" spans="1:4">
      <c r="A11" s="100" t="s">
        <v>53</v>
      </c>
      <c r="B11" s="76"/>
      <c r="C11" s="100" t="s">
        <v>54</v>
      </c>
      <c r="D11" s="84"/>
    </row>
    <row r="12" ht="22.75" customHeight="1" spans="1:4">
      <c r="A12" s="100" t="s">
        <v>55</v>
      </c>
      <c r="B12" s="76"/>
      <c r="C12" s="100" t="s">
        <v>56</v>
      </c>
      <c r="D12" s="84"/>
    </row>
    <row r="13" ht="22.75" customHeight="1" spans="1:4">
      <c r="A13" s="100" t="s">
        <v>57</v>
      </c>
      <c r="B13" s="76"/>
      <c r="C13" s="100" t="s">
        <v>58</v>
      </c>
      <c r="D13" s="84">
        <v>322547.52</v>
      </c>
    </row>
    <row r="14" ht="22.75" customHeight="1" spans="1:4">
      <c r="A14" s="100" t="s">
        <v>59</v>
      </c>
      <c r="B14" s="76"/>
      <c r="C14" s="100" t="s">
        <v>60</v>
      </c>
      <c r="D14" s="84"/>
    </row>
    <row r="15" ht="22.75" customHeight="1" spans="1:4">
      <c r="A15" s="100"/>
      <c r="B15" s="101"/>
      <c r="C15" s="100" t="s">
        <v>61</v>
      </c>
      <c r="D15" s="84">
        <v>582272.55</v>
      </c>
    </row>
    <row r="16" ht="22.75" customHeight="1" spans="1:4">
      <c r="A16" s="100"/>
      <c r="B16" s="101"/>
      <c r="C16" s="100" t="s">
        <v>62</v>
      </c>
      <c r="D16" s="84"/>
    </row>
    <row r="17" ht="22.75" customHeight="1" spans="1:4">
      <c r="A17" s="100"/>
      <c r="B17" s="101"/>
      <c r="C17" s="100" t="s">
        <v>63</v>
      </c>
      <c r="D17" s="84"/>
    </row>
    <row r="18" ht="22.75" customHeight="1" spans="1:4">
      <c r="A18" s="100"/>
      <c r="B18" s="101"/>
      <c r="C18" s="100" t="s">
        <v>64</v>
      </c>
      <c r="D18" s="84"/>
    </row>
    <row r="19" ht="22.75" customHeight="1" spans="1:4">
      <c r="A19" s="100"/>
      <c r="B19" s="101"/>
      <c r="C19" s="100" t="s">
        <v>65</v>
      </c>
      <c r="D19" s="84"/>
    </row>
    <row r="20" ht="22.75" customHeight="1" spans="1:4">
      <c r="A20" s="102"/>
      <c r="B20" s="103"/>
      <c r="C20" s="100" t="s">
        <v>66</v>
      </c>
      <c r="D20" s="84"/>
    </row>
    <row r="21" ht="22.75" customHeight="1" spans="1:4">
      <c r="A21" s="102"/>
      <c r="B21" s="103"/>
      <c r="C21" s="100" t="s">
        <v>67</v>
      </c>
      <c r="D21" s="84"/>
    </row>
    <row r="22" ht="22.75" customHeight="1" spans="1:4">
      <c r="A22" s="102"/>
      <c r="B22" s="103"/>
      <c r="C22" s="100" t="s">
        <v>68</v>
      </c>
      <c r="D22" s="84"/>
    </row>
    <row r="23" ht="22.75" customHeight="1" spans="1:4">
      <c r="A23" s="102"/>
      <c r="B23" s="103"/>
      <c r="C23" s="100" t="s">
        <v>69</v>
      </c>
      <c r="D23" s="84"/>
    </row>
    <row r="24" ht="22.75" customHeight="1" spans="1:4">
      <c r="A24" s="102"/>
      <c r="B24" s="103"/>
      <c r="C24" s="100" t="s">
        <v>70</v>
      </c>
      <c r="D24" s="84"/>
    </row>
    <row r="25" ht="22.75" customHeight="1" spans="1:4">
      <c r="A25" s="100"/>
      <c r="B25" s="101"/>
      <c r="C25" s="100" t="s">
        <v>71</v>
      </c>
      <c r="D25" s="84"/>
    </row>
    <row r="26" ht="22.75" customHeight="1" spans="1:4">
      <c r="A26" s="100"/>
      <c r="B26" s="101"/>
      <c r="C26" s="100" t="s">
        <v>72</v>
      </c>
      <c r="D26" s="84"/>
    </row>
    <row r="27" ht="22.75" customHeight="1" spans="1:4">
      <c r="A27" s="100"/>
      <c r="B27" s="101"/>
      <c r="C27" s="100" t="s">
        <v>73</v>
      </c>
      <c r="D27" s="84"/>
    </row>
    <row r="28" ht="22.75" customHeight="1" spans="1:4">
      <c r="A28" s="102"/>
      <c r="B28" s="103"/>
      <c r="C28" s="100" t="s">
        <v>74</v>
      </c>
      <c r="D28" s="84"/>
    </row>
    <row r="29" ht="22.75" customHeight="1" spans="1:4">
      <c r="A29" s="102"/>
      <c r="B29" s="103"/>
      <c r="C29" s="100" t="s">
        <v>75</v>
      </c>
      <c r="D29" s="84"/>
    </row>
    <row r="30" ht="22.75" customHeight="1" spans="1:4">
      <c r="A30" s="102"/>
      <c r="B30" s="103"/>
      <c r="C30" s="100" t="s">
        <v>76</v>
      </c>
      <c r="D30" s="84"/>
    </row>
    <row r="31" ht="22.75" customHeight="1" spans="1:4">
      <c r="A31" s="102"/>
      <c r="B31" s="103"/>
      <c r="C31" s="100" t="s">
        <v>77</v>
      </c>
      <c r="D31" s="84"/>
    </row>
    <row r="32" ht="22.75" customHeight="1" spans="1:4">
      <c r="A32" s="102"/>
      <c r="B32" s="103"/>
      <c r="C32" s="100" t="s">
        <v>78</v>
      </c>
      <c r="D32" s="84"/>
    </row>
    <row r="33" ht="22.75" customHeight="1" spans="1:4">
      <c r="A33" s="100"/>
      <c r="B33" s="100"/>
      <c r="C33" s="100" t="s">
        <v>79</v>
      </c>
      <c r="D33" s="84"/>
    </row>
    <row r="34" ht="22.75" customHeight="1" spans="1:4">
      <c r="A34" s="100"/>
      <c r="B34" s="100"/>
      <c r="C34" s="100" t="s">
        <v>80</v>
      </c>
      <c r="D34" s="84"/>
    </row>
    <row r="35" ht="22.75" customHeight="1" spans="1:4">
      <c r="A35" s="100"/>
      <c r="B35" s="100"/>
      <c r="C35" s="100" t="s">
        <v>81</v>
      </c>
      <c r="D35" s="84"/>
    </row>
    <row r="36" ht="22.75" customHeight="1" spans="1:4">
      <c r="A36" s="100"/>
      <c r="B36" s="100"/>
      <c r="C36" s="100"/>
      <c r="D36" s="100"/>
    </row>
    <row r="37" ht="22.75" customHeight="1" spans="1:4">
      <c r="A37" s="100"/>
      <c r="B37" s="100"/>
      <c r="C37" s="100"/>
      <c r="D37" s="100"/>
    </row>
    <row r="38" ht="22.75" customHeight="1" spans="1:4">
      <c r="A38" s="100"/>
      <c r="B38" s="100"/>
      <c r="C38" s="100"/>
      <c r="D38" s="100"/>
    </row>
    <row r="39" ht="22.75" customHeight="1" spans="1:4">
      <c r="A39" s="102" t="s">
        <v>82</v>
      </c>
      <c r="B39" s="103">
        <f>SUM(B6:B14)</f>
        <v>12029631.17</v>
      </c>
      <c r="C39" s="102" t="s">
        <v>83</v>
      </c>
      <c r="D39" s="103">
        <f>SUM(D6:D38)</f>
        <v>12029631.17</v>
      </c>
    </row>
    <row r="40" ht="22.75" customHeight="1" spans="1:4">
      <c r="A40" s="102" t="s">
        <v>84</v>
      </c>
      <c r="B40" s="103"/>
      <c r="C40" s="102" t="s">
        <v>85</v>
      </c>
      <c r="D40" s="103"/>
    </row>
    <row r="41" ht="22.75" customHeight="1" spans="1:4">
      <c r="A41" s="100"/>
      <c r="B41" s="101"/>
      <c r="C41" s="100"/>
      <c r="D41" s="101"/>
    </row>
    <row r="42" ht="22.75" customHeight="1" spans="1:4">
      <c r="A42" s="102" t="s">
        <v>86</v>
      </c>
      <c r="B42" s="103">
        <f>B39+B40</f>
        <v>12029631.17</v>
      </c>
      <c r="C42" s="102" t="s">
        <v>87</v>
      </c>
      <c r="D42" s="103">
        <f>D39+D40</f>
        <v>12029631.17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36" customWidth="1"/>
    <col min="2" max="2" width="35.625" style="36" customWidth="1"/>
    <col min="3" max="3" width="27.375" style="36" customWidth="1"/>
    <col min="4" max="16384" width="7.875" style="35"/>
  </cols>
  <sheetData>
    <row r="1" ht="24.75" customHeight="1" spans="1:1">
      <c r="A1" s="45"/>
    </row>
    <row r="2" ht="24.75" customHeight="1" spans="1:2">
      <c r="A2" s="38" t="s">
        <v>88</v>
      </c>
      <c r="B2" s="38"/>
    </row>
    <row r="3" ht="24.75" customHeight="1" spans="1:2">
      <c r="A3" s="91"/>
      <c r="B3" s="39" t="s">
        <v>38</v>
      </c>
    </row>
    <row r="4" ht="24" customHeight="1" spans="1:2">
      <c r="A4" s="49" t="s">
        <v>41</v>
      </c>
      <c r="B4" s="49" t="s">
        <v>42</v>
      </c>
    </row>
    <row r="5" s="35" customFormat="1" ht="25" customHeight="1" spans="1:3">
      <c r="A5" s="92" t="s">
        <v>89</v>
      </c>
      <c r="B5" s="76">
        <v>12029631.17</v>
      </c>
      <c r="C5" s="36"/>
    </row>
    <row r="6" s="35" customFormat="1" ht="25" customHeight="1" spans="1:3">
      <c r="A6" s="92" t="s">
        <v>90</v>
      </c>
      <c r="B6" s="76">
        <v>12029631.17</v>
      </c>
      <c r="C6" s="36"/>
    </row>
    <row r="7" s="35" customFormat="1" ht="25" customHeight="1" spans="1:3">
      <c r="A7" s="92" t="s">
        <v>91</v>
      </c>
      <c r="B7" s="93"/>
      <c r="C7" s="36"/>
    </row>
    <row r="8" s="35" customFormat="1" ht="25" customHeight="1" spans="1:3">
      <c r="A8" s="92" t="s">
        <v>92</v>
      </c>
      <c r="B8" s="93">
        <f>B9+B10</f>
        <v>0</v>
      </c>
      <c r="C8" s="36"/>
    </row>
    <row r="9" s="35" customFormat="1" ht="25" customHeight="1" spans="1:3">
      <c r="A9" s="92" t="s">
        <v>93</v>
      </c>
      <c r="B9" s="93"/>
      <c r="C9" s="36"/>
    </row>
    <row r="10" s="35" customFormat="1" ht="25" customHeight="1" spans="1:3">
      <c r="A10" s="92" t="s">
        <v>94</v>
      </c>
      <c r="B10" s="93"/>
      <c r="C10" s="36"/>
    </row>
    <row r="11" s="35" customFormat="1" ht="25" customHeight="1" spans="1:3">
      <c r="A11" s="92" t="s">
        <v>95</v>
      </c>
      <c r="B11" s="93">
        <f>SUM(B12:B14)</f>
        <v>0</v>
      </c>
      <c r="C11" s="36"/>
    </row>
    <row r="12" s="35" customFormat="1" ht="25" customHeight="1" spans="1:3">
      <c r="A12" s="92" t="s">
        <v>96</v>
      </c>
      <c r="B12" s="93"/>
      <c r="C12" s="36"/>
    </row>
    <row r="13" s="35" customFormat="1" ht="25" customHeight="1" spans="1:3">
      <c r="A13" s="92" t="s">
        <v>97</v>
      </c>
      <c r="B13" s="93"/>
      <c r="C13" s="36"/>
    </row>
    <row r="14" s="35" customFormat="1" ht="25" customHeight="1" spans="1:3">
      <c r="A14" s="92" t="s">
        <v>98</v>
      </c>
      <c r="B14" s="93"/>
      <c r="C14" s="36"/>
    </row>
    <row r="15" s="35" customFormat="1" ht="25" customHeight="1" spans="1:3">
      <c r="A15" s="92" t="s">
        <v>99</v>
      </c>
      <c r="B15" s="93"/>
      <c r="C15" s="36"/>
    </row>
    <row r="16" s="35" customFormat="1" ht="25" customHeight="1" spans="1:3">
      <c r="A16" s="92" t="s">
        <v>100</v>
      </c>
      <c r="B16" s="93"/>
      <c r="C16" s="36"/>
    </row>
    <row r="17" s="35" customFormat="1" ht="25" customHeight="1" spans="1:3">
      <c r="A17" s="92" t="s">
        <v>101</v>
      </c>
      <c r="B17" s="93"/>
      <c r="C17" s="36"/>
    </row>
    <row r="18" s="35" customFormat="1" ht="25" customHeight="1" spans="1:3">
      <c r="A18" s="92" t="s">
        <v>102</v>
      </c>
      <c r="B18" s="93"/>
      <c r="C18" s="36"/>
    </row>
    <row r="19" s="35" customFormat="1" ht="25" customHeight="1" spans="1:3">
      <c r="A19" s="92" t="s">
        <v>103</v>
      </c>
      <c r="B19" s="94">
        <f>B20+B23+B26+B27</f>
        <v>0</v>
      </c>
      <c r="C19" s="36"/>
    </row>
    <row r="20" s="35" customFormat="1" ht="25" customHeight="1" spans="1:3">
      <c r="A20" s="92" t="s">
        <v>104</v>
      </c>
      <c r="B20" s="94">
        <f>B21+B22</f>
        <v>0</v>
      </c>
      <c r="C20" s="36"/>
    </row>
    <row r="21" s="35" customFormat="1" ht="25" customHeight="1" spans="1:3">
      <c r="A21" s="92" t="s">
        <v>105</v>
      </c>
      <c r="B21" s="94"/>
      <c r="C21" s="36"/>
    </row>
    <row r="22" s="35" customFormat="1" ht="25" customHeight="1" spans="1:3">
      <c r="A22" s="92" t="s">
        <v>106</v>
      </c>
      <c r="B22" s="94"/>
      <c r="C22" s="36"/>
    </row>
    <row r="23" s="35" customFormat="1" ht="25" customHeight="1" spans="1:3">
      <c r="A23" s="92" t="s">
        <v>107</v>
      </c>
      <c r="B23" s="94">
        <f>B24+B25</f>
        <v>0</v>
      </c>
      <c r="C23" s="36"/>
    </row>
    <row r="24" s="35" customFormat="1" ht="25" customHeight="1" spans="1:3">
      <c r="A24" s="92" t="s">
        <v>108</v>
      </c>
      <c r="B24" s="94"/>
      <c r="C24" s="36"/>
    </row>
    <row r="25" s="35" customFormat="1" ht="25" customHeight="1" spans="1:3">
      <c r="A25" s="92" t="s">
        <v>109</v>
      </c>
      <c r="B25" s="94"/>
      <c r="C25" s="36"/>
    </row>
    <row r="26" s="35" customFormat="1" ht="25" customHeight="1" spans="1:3">
      <c r="A26" s="92" t="s">
        <v>110</v>
      </c>
      <c r="B26" s="94"/>
      <c r="C26" s="36"/>
    </row>
    <row r="27" s="35" customFormat="1" ht="25" customHeight="1" spans="1:3">
      <c r="A27" s="92" t="s">
        <v>111</v>
      </c>
      <c r="B27" s="94"/>
      <c r="C27" s="36"/>
    </row>
    <row r="28" ht="25" customHeight="1" spans="1:2">
      <c r="A28" s="95"/>
      <c r="B28" s="94"/>
    </row>
    <row r="29" s="35" customFormat="1" ht="25" customHeight="1" spans="1:3">
      <c r="A29" s="96" t="s">
        <v>112</v>
      </c>
      <c r="B29" s="97">
        <f>B5+B8+B11+B15+B16+B17+B18+B19</f>
        <v>12029631.17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9" sqref="K9"/>
    </sheetView>
  </sheetViews>
  <sheetFormatPr defaultColWidth="10" defaultRowHeight="13.5" outlineLevelCol="5"/>
  <cols>
    <col min="2" max="2" width="29.375" customWidth="1"/>
    <col min="3" max="3" width="13" customWidth="1"/>
    <col min="4" max="4" width="13.7" customWidth="1"/>
    <col min="5" max="5" width="13.3" customWidth="1"/>
    <col min="6" max="6" width="12.625" customWidth="1"/>
  </cols>
  <sheetData>
    <row r="1" ht="14.3" customHeight="1" spans="2:6">
      <c r="B1" s="28"/>
      <c r="C1" s="28"/>
      <c r="D1" s="28"/>
      <c r="E1" s="28"/>
      <c r="F1" s="28"/>
    </row>
    <row r="2" ht="39.85" customHeight="1" spans="2:6">
      <c r="B2" s="29" t="s">
        <v>113</v>
      </c>
      <c r="C2" s="29"/>
      <c r="D2" s="29"/>
      <c r="E2" s="29"/>
      <c r="F2" s="29"/>
    </row>
    <row r="3" ht="22.75" customHeight="1" spans="2:6">
      <c r="B3" s="30"/>
      <c r="C3" s="30"/>
      <c r="D3" s="30"/>
      <c r="E3" s="30"/>
      <c r="F3" s="30" t="s">
        <v>38</v>
      </c>
    </row>
    <row r="4" ht="22.75" customHeight="1" spans="1:6">
      <c r="A4" s="47" t="s">
        <v>114</v>
      </c>
      <c r="B4" s="47"/>
      <c r="C4" s="47" t="s">
        <v>115</v>
      </c>
      <c r="D4" s="47" t="s">
        <v>116</v>
      </c>
      <c r="E4" s="47" t="s">
        <v>117</v>
      </c>
      <c r="F4" s="47" t="s">
        <v>118</v>
      </c>
    </row>
    <row r="5" ht="22.75" customHeight="1" spans="1:6">
      <c r="A5" s="63" t="s">
        <v>119</v>
      </c>
      <c r="B5" s="87"/>
      <c r="C5" s="74">
        <f>C6+C9+C14</f>
        <v>12029631.17</v>
      </c>
      <c r="D5" s="74">
        <f>D6+D9+D14</f>
        <v>11829631.17</v>
      </c>
      <c r="E5" s="74">
        <f>E6+E9+E14</f>
        <v>200000</v>
      </c>
      <c r="F5" s="74"/>
    </row>
    <row r="6" ht="24" customHeight="1" spans="1:6">
      <c r="A6" s="55" t="s">
        <v>120</v>
      </c>
      <c r="B6" s="55" t="s">
        <v>121</v>
      </c>
      <c r="C6" s="88" t="s">
        <v>122</v>
      </c>
      <c r="D6" s="88">
        <v>10924811.1</v>
      </c>
      <c r="E6" s="88">
        <v>200000</v>
      </c>
      <c r="F6" s="74"/>
    </row>
    <row r="7" ht="24" customHeight="1" spans="1:6">
      <c r="A7" s="55" t="s">
        <v>123</v>
      </c>
      <c r="B7" s="55" t="s">
        <v>124</v>
      </c>
      <c r="C7" s="88">
        <v>11124811.1</v>
      </c>
      <c r="D7" s="88">
        <v>10924811.1</v>
      </c>
      <c r="E7" s="88">
        <v>200000</v>
      </c>
      <c r="F7" s="74"/>
    </row>
    <row r="8" ht="24" customHeight="1" spans="1:6">
      <c r="A8" s="55" t="s">
        <v>125</v>
      </c>
      <c r="B8" s="55" t="s">
        <v>126</v>
      </c>
      <c r="C8" s="88">
        <v>11124811.1</v>
      </c>
      <c r="D8" s="88">
        <v>10924811.1</v>
      </c>
      <c r="E8" s="88">
        <v>200000</v>
      </c>
      <c r="F8" s="89"/>
    </row>
    <row r="9" ht="24" customHeight="1" spans="1:6">
      <c r="A9" s="55" t="s">
        <v>127</v>
      </c>
      <c r="B9" s="55" t="s">
        <v>128</v>
      </c>
      <c r="C9" s="88">
        <v>322547.52</v>
      </c>
      <c r="D9" s="88">
        <v>322547.52</v>
      </c>
      <c r="E9" s="90"/>
      <c r="F9" s="90"/>
    </row>
    <row r="10" ht="24" customHeight="1" spans="1:6">
      <c r="A10" s="55" t="s">
        <v>129</v>
      </c>
      <c r="B10" s="55" t="s">
        <v>130</v>
      </c>
      <c r="C10" s="88">
        <v>261217.36</v>
      </c>
      <c r="D10" s="88">
        <v>261217.36</v>
      </c>
      <c r="E10" s="90"/>
      <c r="F10" s="90"/>
    </row>
    <row r="11" ht="24" customHeight="1" spans="1:6">
      <c r="A11" s="55" t="s">
        <v>131</v>
      </c>
      <c r="B11" s="55" t="s">
        <v>132</v>
      </c>
      <c r="C11" s="88">
        <v>261217.36</v>
      </c>
      <c r="D11" s="88">
        <v>261217.36</v>
      </c>
      <c r="E11" s="90"/>
      <c r="F11" s="90"/>
    </row>
    <row r="12" ht="24" customHeight="1" spans="1:6">
      <c r="A12" s="55" t="s">
        <v>133</v>
      </c>
      <c r="B12" s="55" t="s">
        <v>134</v>
      </c>
      <c r="C12" s="88">
        <v>61330.16</v>
      </c>
      <c r="D12" s="88">
        <v>61330.16</v>
      </c>
      <c r="E12" s="90"/>
      <c r="F12" s="90"/>
    </row>
    <row r="13" ht="24" customHeight="1" spans="1:6">
      <c r="A13" s="55" t="s">
        <v>135</v>
      </c>
      <c r="B13" s="55" t="s">
        <v>134</v>
      </c>
      <c r="C13" s="88">
        <v>61330.16</v>
      </c>
      <c r="D13" s="88">
        <v>61330.16</v>
      </c>
      <c r="E13" s="90"/>
      <c r="F13" s="90"/>
    </row>
    <row r="14" ht="24" customHeight="1" spans="1:6">
      <c r="A14" s="55" t="s">
        <v>136</v>
      </c>
      <c r="B14" s="55" t="s">
        <v>137</v>
      </c>
      <c r="C14" s="88">
        <v>582272.55</v>
      </c>
      <c r="D14" s="88">
        <v>582272.55</v>
      </c>
      <c r="E14" s="90"/>
      <c r="F14" s="90"/>
    </row>
    <row r="15" ht="24" customHeight="1" spans="1:6">
      <c r="A15" s="55" t="s">
        <v>138</v>
      </c>
      <c r="B15" s="55" t="s">
        <v>139</v>
      </c>
      <c r="C15" s="88">
        <v>582272.55</v>
      </c>
      <c r="D15" s="88">
        <v>582272.55</v>
      </c>
      <c r="E15" s="90"/>
      <c r="F15" s="90"/>
    </row>
    <row r="16" ht="24" customHeight="1" spans="1:6">
      <c r="A16" s="55" t="s">
        <v>140</v>
      </c>
      <c r="B16" s="55" t="s">
        <v>141</v>
      </c>
      <c r="C16" s="88">
        <v>582272.55</v>
      </c>
      <c r="D16" s="88">
        <v>582272.55</v>
      </c>
      <c r="E16" s="90"/>
      <c r="F16" s="90"/>
    </row>
  </sheetData>
  <mergeCells count="3">
    <mergeCell ref="B2:F2"/>
    <mergeCell ref="A4:B4"/>
    <mergeCell ref="A5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28" sqref="E2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8"/>
      <c r="B1" s="28"/>
      <c r="C1" s="28"/>
      <c r="D1" s="28"/>
      <c r="E1" s="28"/>
      <c r="F1" s="28"/>
      <c r="G1" s="28"/>
    </row>
    <row r="2" ht="39.85" customHeight="1" spans="1:7">
      <c r="A2" s="29" t="s">
        <v>142</v>
      </c>
      <c r="B2" s="29"/>
      <c r="C2" s="29"/>
      <c r="D2" s="29"/>
      <c r="E2" s="28"/>
      <c r="F2" s="28"/>
      <c r="G2" s="28"/>
    </row>
    <row r="3" ht="22.75" customHeight="1" spans="1:7">
      <c r="A3" s="30"/>
      <c r="B3" s="30"/>
      <c r="C3" s="62" t="s">
        <v>38</v>
      </c>
      <c r="D3" s="62"/>
      <c r="E3" s="30"/>
      <c r="F3" s="30"/>
      <c r="G3" s="30"/>
    </row>
    <row r="4" ht="22.75" customHeight="1" spans="1:7">
      <c r="A4" s="75" t="s">
        <v>39</v>
      </c>
      <c r="B4" s="75"/>
      <c r="C4" s="75" t="s">
        <v>40</v>
      </c>
      <c r="D4" s="75"/>
      <c r="E4" s="30"/>
      <c r="F4" s="30"/>
      <c r="G4" s="30"/>
    </row>
    <row r="5" ht="22.75" customHeight="1" spans="1:7">
      <c r="A5" s="75" t="s">
        <v>41</v>
      </c>
      <c r="B5" s="75" t="s">
        <v>42</v>
      </c>
      <c r="C5" s="75" t="s">
        <v>41</v>
      </c>
      <c r="D5" s="75" t="s">
        <v>119</v>
      </c>
      <c r="E5" s="30"/>
      <c r="F5" s="30"/>
      <c r="G5" s="30"/>
    </row>
    <row r="6" ht="22.75" customHeight="1" spans="1:7">
      <c r="A6" s="33" t="s">
        <v>143</v>
      </c>
      <c r="B6" s="82">
        <f>SUM(B7:B9)</f>
        <v>12029631.17</v>
      </c>
      <c r="C6" s="33" t="s">
        <v>144</v>
      </c>
      <c r="D6" s="76">
        <v>12029631.17</v>
      </c>
      <c r="E6" s="30"/>
      <c r="F6" s="30"/>
      <c r="G6" s="30"/>
    </row>
    <row r="7" ht="22.75" customHeight="1" spans="1:7">
      <c r="A7" s="33" t="s">
        <v>145</v>
      </c>
      <c r="B7" s="76">
        <v>12029631.17</v>
      </c>
      <c r="C7" s="33" t="s">
        <v>146</v>
      </c>
      <c r="D7" s="76">
        <v>11124811.1</v>
      </c>
      <c r="E7" s="30"/>
      <c r="F7" s="30"/>
      <c r="G7" s="30"/>
    </row>
    <row r="8" ht="22.75" customHeight="1" spans="1:7">
      <c r="A8" s="33" t="s">
        <v>147</v>
      </c>
      <c r="B8" s="76"/>
      <c r="C8" s="33" t="s">
        <v>148</v>
      </c>
      <c r="D8" s="76"/>
      <c r="E8" s="30"/>
      <c r="F8" s="30"/>
      <c r="G8" s="30"/>
    </row>
    <row r="9" ht="22.75" customHeight="1" spans="1:7">
      <c r="A9" s="33" t="s">
        <v>149</v>
      </c>
      <c r="B9" s="76"/>
      <c r="C9" s="33" t="s">
        <v>150</v>
      </c>
      <c r="D9" s="76"/>
      <c r="E9" s="30"/>
      <c r="F9" s="30"/>
      <c r="G9" s="30"/>
    </row>
    <row r="10" ht="22.75" customHeight="1" spans="1:7">
      <c r="A10" s="33"/>
      <c r="B10" s="83"/>
      <c r="C10" s="33" t="s">
        <v>151</v>
      </c>
      <c r="D10" s="76"/>
      <c r="E10" s="30"/>
      <c r="F10" s="30"/>
      <c r="G10" s="30"/>
    </row>
    <row r="11" ht="22.75" customHeight="1" spans="1:7">
      <c r="A11" s="33"/>
      <c r="B11" s="83"/>
      <c r="C11" s="33" t="s">
        <v>152</v>
      </c>
      <c r="D11" s="76"/>
      <c r="E11" s="30"/>
      <c r="F11" s="30"/>
      <c r="G11" s="30"/>
    </row>
    <row r="12" ht="22.75" customHeight="1" spans="1:7">
      <c r="A12" s="33"/>
      <c r="B12" s="83"/>
      <c r="C12" s="33" t="s">
        <v>153</v>
      </c>
      <c r="D12" s="76"/>
      <c r="E12" s="30"/>
      <c r="F12" s="30"/>
      <c r="G12" s="30"/>
    </row>
    <row r="13" ht="22.75" customHeight="1" spans="1:7">
      <c r="A13" s="58"/>
      <c r="B13" s="79"/>
      <c r="C13" s="33" t="s">
        <v>154</v>
      </c>
      <c r="D13" s="76"/>
      <c r="E13" s="30"/>
      <c r="F13" s="30"/>
      <c r="G13" s="30"/>
    </row>
    <row r="14" ht="22.75" customHeight="1" spans="1:7">
      <c r="A14" s="33"/>
      <c r="B14" s="83"/>
      <c r="C14" s="33" t="s">
        <v>155</v>
      </c>
      <c r="D14" s="84">
        <v>322547.52</v>
      </c>
      <c r="E14" s="30"/>
      <c r="F14" s="30"/>
      <c r="G14" s="61"/>
    </row>
    <row r="15" ht="22.75" customHeight="1" spans="1:7">
      <c r="A15" s="33"/>
      <c r="B15" s="83"/>
      <c r="C15" s="33" t="s">
        <v>156</v>
      </c>
      <c r="D15" s="76"/>
      <c r="E15" s="30"/>
      <c r="F15" s="30"/>
      <c r="G15" s="30"/>
    </row>
    <row r="16" ht="22.75" customHeight="1" spans="1:7">
      <c r="A16" s="33"/>
      <c r="B16" s="83"/>
      <c r="C16" s="33" t="s">
        <v>157</v>
      </c>
      <c r="D16" s="84">
        <v>582272.55</v>
      </c>
      <c r="E16" s="30"/>
      <c r="F16" s="30"/>
      <c r="G16" s="30"/>
    </row>
    <row r="17" ht="22.75" customHeight="1" spans="1:7">
      <c r="A17" s="33"/>
      <c r="B17" s="83"/>
      <c r="C17" s="33" t="s">
        <v>158</v>
      </c>
      <c r="D17" s="76"/>
      <c r="E17" s="30"/>
      <c r="F17" s="30"/>
      <c r="G17" s="30"/>
    </row>
    <row r="18" ht="22.75" customHeight="1" spans="1:7">
      <c r="A18" s="33"/>
      <c r="B18" s="83"/>
      <c r="C18" s="33" t="s">
        <v>159</v>
      </c>
      <c r="D18" s="76"/>
      <c r="E18" s="30"/>
      <c r="F18" s="30"/>
      <c r="G18" s="30"/>
    </row>
    <row r="19" ht="22.75" customHeight="1" spans="1:7">
      <c r="A19" s="33"/>
      <c r="B19" s="33"/>
      <c r="C19" s="33" t="s">
        <v>160</v>
      </c>
      <c r="D19" s="76"/>
      <c r="E19" s="30"/>
      <c r="F19" s="30"/>
      <c r="G19" s="30"/>
    </row>
    <row r="20" ht="22.75" customHeight="1" spans="1:7">
      <c r="A20" s="33"/>
      <c r="B20" s="33"/>
      <c r="C20" s="33" t="s">
        <v>161</v>
      </c>
      <c r="D20" s="76"/>
      <c r="E20" s="30"/>
      <c r="F20" s="30"/>
      <c r="G20" s="30"/>
    </row>
    <row r="21" ht="22.75" customHeight="1" spans="1:7">
      <c r="A21" s="33"/>
      <c r="B21" s="33"/>
      <c r="C21" s="33" t="s">
        <v>162</v>
      </c>
      <c r="D21" s="76"/>
      <c r="E21" s="30"/>
      <c r="F21" s="30"/>
      <c r="G21" s="30"/>
    </row>
    <row r="22" ht="22.75" customHeight="1" spans="1:7">
      <c r="A22" s="33"/>
      <c r="B22" s="33"/>
      <c r="C22" s="33" t="s">
        <v>163</v>
      </c>
      <c r="D22" s="76"/>
      <c r="E22" s="30"/>
      <c r="F22" s="30"/>
      <c r="G22" s="30"/>
    </row>
    <row r="23" ht="22.75" customHeight="1" spans="1:7">
      <c r="A23" s="33"/>
      <c r="B23" s="33"/>
      <c r="C23" s="33" t="s">
        <v>164</v>
      </c>
      <c r="D23" s="76"/>
      <c r="E23" s="30"/>
      <c r="F23" s="30"/>
      <c r="G23" s="30"/>
    </row>
    <row r="24" ht="22.75" customHeight="1" spans="1:7">
      <c r="A24" s="33"/>
      <c r="B24" s="33"/>
      <c r="C24" s="33" t="s">
        <v>165</v>
      </c>
      <c r="D24" s="76"/>
      <c r="E24" s="30"/>
      <c r="F24" s="30"/>
      <c r="G24" s="30"/>
    </row>
    <row r="25" ht="22.75" customHeight="1" spans="1:7">
      <c r="A25" s="33"/>
      <c r="B25" s="33"/>
      <c r="C25" s="33" t="s">
        <v>166</v>
      </c>
      <c r="D25" s="76"/>
      <c r="E25" s="30"/>
      <c r="F25" s="30"/>
      <c r="G25" s="30"/>
    </row>
    <row r="26" ht="22.75" customHeight="1" spans="1:7">
      <c r="A26" s="33"/>
      <c r="B26" s="33"/>
      <c r="C26" s="33" t="s">
        <v>167</v>
      </c>
      <c r="D26" s="76"/>
      <c r="E26" s="30"/>
      <c r="F26" s="30"/>
      <c r="G26" s="30"/>
    </row>
    <row r="27" ht="22.75" customHeight="1" spans="1:7">
      <c r="A27" s="33"/>
      <c r="B27" s="33"/>
      <c r="C27" s="33" t="s">
        <v>168</v>
      </c>
      <c r="D27" s="76"/>
      <c r="E27" s="30"/>
      <c r="F27" s="30"/>
      <c r="G27" s="30"/>
    </row>
    <row r="28" ht="22.75" customHeight="1" spans="1:7">
      <c r="A28" s="33"/>
      <c r="B28" s="33"/>
      <c r="C28" s="33" t="s">
        <v>169</v>
      </c>
      <c r="D28" s="76"/>
      <c r="E28" s="30"/>
      <c r="F28" s="30"/>
      <c r="G28" s="30"/>
    </row>
    <row r="29" ht="22.75" customHeight="1" spans="1:7">
      <c r="A29" s="33"/>
      <c r="B29" s="33"/>
      <c r="C29" s="33" t="s">
        <v>170</v>
      </c>
      <c r="D29" s="76"/>
      <c r="E29" s="30"/>
      <c r="F29" s="30"/>
      <c r="G29" s="30"/>
    </row>
    <row r="30" ht="22.75" customHeight="1" spans="1:7">
      <c r="A30" s="33"/>
      <c r="B30" s="33"/>
      <c r="C30" s="33" t="s">
        <v>171</v>
      </c>
      <c r="D30" s="76"/>
      <c r="E30" s="30"/>
      <c r="F30" s="30"/>
      <c r="G30" s="30"/>
    </row>
    <row r="31" ht="22.75" customHeight="1" spans="1:7">
      <c r="A31" s="33"/>
      <c r="B31" s="33"/>
      <c r="C31" s="33" t="s">
        <v>172</v>
      </c>
      <c r="D31" s="76"/>
      <c r="E31" s="30"/>
      <c r="F31" s="30"/>
      <c r="G31" s="30"/>
    </row>
    <row r="32" ht="22.75" customHeight="1" spans="1:7">
      <c r="A32" s="33"/>
      <c r="B32" s="33"/>
      <c r="C32" s="33" t="s">
        <v>173</v>
      </c>
      <c r="D32" s="76"/>
      <c r="E32" s="30"/>
      <c r="F32" s="30"/>
      <c r="G32" s="30"/>
    </row>
    <row r="33" ht="22.75" customHeight="1" spans="1:7">
      <c r="A33" s="33"/>
      <c r="B33" s="33"/>
      <c r="C33" s="33" t="s">
        <v>174</v>
      </c>
      <c r="D33" s="76"/>
      <c r="E33" s="30"/>
      <c r="F33" s="30"/>
      <c r="G33" s="30"/>
    </row>
    <row r="34" ht="22.75" customHeight="1" spans="1:7">
      <c r="A34" s="33"/>
      <c r="B34" s="33"/>
      <c r="C34" s="33" t="s">
        <v>175</v>
      </c>
      <c r="D34" s="76"/>
      <c r="E34" s="30"/>
      <c r="F34" s="30"/>
      <c r="G34" s="30"/>
    </row>
    <row r="35" ht="22.75" customHeight="1" spans="1:7">
      <c r="A35" s="33"/>
      <c r="B35" s="33"/>
      <c r="C35" s="33" t="s">
        <v>176</v>
      </c>
      <c r="D35" s="76"/>
      <c r="E35" s="30"/>
      <c r="F35" s="30"/>
      <c r="G35" s="30"/>
    </row>
    <row r="36" ht="22.75" customHeight="1" spans="1:7">
      <c r="A36" s="33"/>
      <c r="B36" s="33"/>
      <c r="C36" s="33" t="s">
        <v>177</v>
      </c>
      <c r="D36" s="82"/>
      <c r="E36" s="30"/>
      <c r="F36" s="30"/>
      <c r="G36" s="30"/>
    </row>
    <row r="37" ht="22.75" customHeight="1" spans="1:7">
      <c r="A37" s="75" t="s">
        <v>178</v>
      </c>
      <c r="B37" s="85">
        <f>B6</f>
        <v>12029631.17</v>
      </c>
      <c r="C37" s="75" t="s">
        <v>179</v>
      </c>
      <c r="D37" s="86">
        <f>D6</f>
        <v>12029631.17</v>
      </c>
      <c r="E37" s="61"/>
      <c r="F37" s="30"/>
      <c r="G37" s="3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3" sqref="E13"/>
    </sheetView>
  </sheetViews>
  <sheetFormatPr defaultColWidth="10" defaultRowHeight="13.5" outlineLevelRow="7"/>
  <cols>
    <col min="1" max="1" width="13.625" customWidth="1"/>
    <col min="2" max="2" width="18.05" customWidth="1"/>
    <col min="3" max="3" width="14.925" customWidth="1"/>
    <col min="4" max="4" width="14.875" customWidth="1"/>
    <col min="5" max="5" width="15.2" customWidth="1"/>
    <col min="6" max="11" width="10.125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0"/>
      <c r="B3" s="30"/>
      <c r="C3" s="30"/>
      <c r="D3" s="30"/>
      <c r="E3" s="30"/>
      <c r="F3" s="30"/>
      <c r="G3" s="30"/>
      <c r="H3" s="30"/>
      <c r="I3" s="30"/>
      <c r="J3" s="62" t="s">
        <v>38</v>
      </c>
      <c r="K3" s="62"/>
    </row>
    <row r="4" ht="22.75" customHeight="1" spans="1:11">
      <c r="A4" s="75" t="s">
        <v>181</v>
      </c>
      <c r="B4" s="75" t="s">
        <v>119</v>
      </c>
      <c r="C4" s="75" t="s">
        <v>182</v>
      </c>
      <c r="D4" s="75"/>
      <c r="E4" s="75"/>
      <c r="F4" s="75" t="s">
        <v>183</v>
      </c>
      <c r="G4" s="75"/>
      <c r="H4" s="75"/>
      <c r="I4" s="75" t="s">
        <v>184</v>
      </c>
      <c r="J4" s="75"/>
      <c r="K4" s="75"/>
    </row>
    <row r="5" ht="22.75" customHeight="1" spans="1:11">
      <c r="A5" s="75"/>
      <c r="B5" s="75"/>
      <c r="C5" s="32" t="s">
        <v>119</v>
      </c>
      <c r="D5" s="32" t="s">
        <v>116</v>
      </c>
      <c r="E5" s="32" t="s">
        <v>117</v>
      </c>
      <c r="F5" s="32" t="s">
        <v>119</v>
      </c>
      <c r="G5" s="32" t="s">
        <v>116</v>
      </c>
      <c r="H5" s="32" t="s">
        <v>117</v>
      </c>
      <c r="I5" s="32" t="s">
        <v>119</v>
      </c>
      <c r="J5" s="32" t="s">
        <v>116</v>
      </c>
      <c r="K5" s="32" t="s">
        <v>117</v>
      </c>
    </row>
    <row r="6" ht="22.75" customHeight="1" spans="1:11">
      <c r="A6" s="58" t="s">
        <v>119</v>
      </c>
      <c r="B6" s="76">
        <v>12029631.17</v>
      </c>
      <c r="C6" s="76">
        <v>12029631.17</v>
      </c>
      <c r="D6" s="76">
        <v>11829631.17</v>
      </c>
      <c r="E6" s="76">
        <v>200000</v>
      </c>
      <c r="F6" s="77"/>
      <c r="G6" s="77"/>
      <c r="H6" s="77"/>
      <c r="I6" s="77"/>
      <c r="J6" s="77"/>
      <c r="K6" s="77"/>
    </row>
    <row r="7" ht="22.75" customHeight="1" spans="1:11">
      <c r="A7" s="78"/>
      <c r="B7" s="77"/>
      <c r="C7" s="77"/>
      <c r="D7" s="79"/>
      <c r="E7" s="79"/>
      <c r="F7" s="79"/>
      <c r="G7" s="79"/>
      <c r="H7" s="79"/>
      <c r="I7" s="79"/>
      <c r="J7" s="79"/>
      <c r="K7" s="79"/>
    </row>
    <row r="8" ht="22.75" customHeight="1" spans="1:11">
      <c r="A8" s="80"/>
      <c r="B8" s="81"/>
      <c r="C8" s="81"/>
      <c r="D8" s="79"/>
      <c r="E8" s="79"/>
      <c r="F8" s="79"/>
      <c r="G8" s="79"/>
      <c r="H8" s="79"/>
      <c r="I8" s="79"/>
      <c r="J8" s="79"/>
      <c r="K8" s="7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9" sqref="D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8"/>
    </row>
    <row r="2" ht="36.9" customHeight="1" spans="1:5">
      <c r="A2" s="29" t="s">
        <v>185</v>
      </c>
      <c r="B2" s="29"/>
      <c r="C2" s="29"/>
      <c r="D2" s="29"/>
      <c r="E2" s="29"/>
    </row>
    <row r="3" ht="21.85" customHeight="1" spans="1:5">
      <c r="A3" s="30"/>
      <c r="B3" s="30"/>
      <c r="C3" s="62" t="s">
        <v>38</v>
      </c>
      <c r="D3" s="62"/>
      <c r="E3" s="62"/>
    </row>
    <row r="4" ht="22.75" customHeight="1" spans="1:5">
      <c r="A4" s="63" t="s">
        <v>114</v>
      </c>
      <c r="B4" s="63"/>
      <c r="C4" s="63" t="s">
        <v>182</v>
      </c>
      <c r="D4" s="63"/>
      <c r="E4" s="63"/>
    </row>
    <row r="5" ht="22.75" customHeight="1" spans="1:5">
      <c r="A5" s="69" t="s">
        <v>186</v>
      </c>
      <c r="B5" s="69" t="s">
        <v>187</v>
      </c>
      <c r="C5" s="70" t="s">
        <v>119</v>
      </c>
      <c r="D5" s="69" t="s">
        <v>116</v>
      </c>
      <c r="E5" s="69" t="s">
        <v>117</v>
      </c>
    </row>
    <row r="6" ht="22.75" customHeight="1" spans="1:5">
      <c r="A6" s="71"/>
      <c r="B6" s="72" t="s">
        <v>119</v>
      </c>
      <c r="C6" s="73">
        <f>C7+C10+C15</f>
        <v>12029631.17</v>
      </c>
      <c r="D6" s="73">
        <f>D7+D10+D15</f>
        <v>11829631.17</v>
      </c>
      <c r="E6" s="73">
        <f>E7+E10+E15</f>
        <v>200000</v>
      </c>
    </row>
    <row r="7" ht="29" customHeight="1" spans="1:5">
      <c r="A7" s="55" t="s">
        <v>120</v>
      </c>
      <c r="B7" s="55" t="s">
        <v>121</v>
      </c>
      <c r="C7" s="74" t="s">
        <v>122</v>
      </c>
      <c r="D7" s="74">
        <v>10924811.1</v>
      </c>
      <c r="E7" s="74">
        <v>200000</v>
      </c>
    </row>
    <row r="8" ht="29" customHeight="1" spans="1:5">
      <c r="A8" s="55" t="s">
        <v>123</v>
      </c>
      <c r="B8" s="55" t="s">
        <v>124</v>
      </c>
      <c r="C8" s="74">
        <v>11124811.1</v>
      </c>
      <c r="D8" s="74">
        <v>10924811.1</v>
      </c>
      <c r="E8" s="74">
        <v>200000</v>
      </c>
    </row>
    <row r="9" ht="29" customHeight="1" spans="1:5">
      <c r="A9" s="55" t="s">
        <v>125</v>
      </c>
      <c r="B9" s="55" t="s">
        <v>126</v>
      </c>
      <c r="C9" s="74">
        <v>11124811.1</v>
      </c>
      <c r="D9" s="74">
        <v>10924811.1</v>
      </c>
      <c r="E9" s="74">
        <v>200000</v>
      </c>
    </row>
    <row r="10" ht="29" customHeight="1" spans="1:5">
      <c r="A10" s="55" t="s">
        <v>127</v>
      </c>
      <c r="B10" s="55" t="s">
        <v>128</v>
      </c>
      <c r="C10" s="74">
        <v>322547.52</v>
      </c>
      <c r="D10" s="74">
        <v>322547.52</v>
      </c>
      <c r="E10" s="74"/>
    </row>
    <row r="11" ht="29" customHeight="1" spans="1:5">
      <c r="A11" s="55" t="s">
        <v>129</v>
      </c>
      <c r="B11" s="55" t="s">
        <v>130</v>
      </c>
      <c r="C11" s="74">
        <v>261217.36</v>
      </c>
      <c r="D11" s="74">
        <v>261217.36</v>
      </c>
      <c r="E11" s="74"/>
    </row>
    <row r="12" ht="29" customHeight="1" spans="1:5">
      <c r="A12" s="55" t="s">
        <v>131</v>
      </c>
      <c r="B12" s="55" t="s">
        <v>132</v>
      </c>
      <c r="C12" s="74">
        <v>261217.36</v>
      </c>
      <c r="D12" s="74">
        <v>261217.36</v>
      </c>
      <c r="E12" s="74"/>
    </row>
    <row r="13" ht="29" customHeight="1" spans="1:5">
      <c r="A13" s="55" t="s">
        <v>133</v>
      </c>
      <c r="B13" s="55" t="s">
        <v>134</v>
      </c>
      <c r="C13" s="74">
        <v>61330.16</v>
      </c>
      <c r="D13" s="74">
        <v>61330.16</v>
      </c>
      <c r="E13" s="74"/>
    </row>
    <row r="14" ht="29" customHeight="1" spans="1:5">
      <c r="A14" s="55" t="s">
        <v>135</v>
      </c>
      <c r="B14" s="55" t="s">
        <v>134</v>
      </c>
      <c r="C14" s="74">
        <v>61330.16</v>
      </c>
      <c r="D14" s="74">
        <v>61330.16</v>
      </c>
      <c r="E14" s="74"/>
    </row>
    <row r="15" ht="29" customHeight="1" spans="1:5">
      <c r="A15" s="55" t="s">
        <v>136</v>
      </c>
      <c r="B15" s="55" t="s">
        <v>137</v>
      </c>
      <c r="C15" s="74">
        <v>582272.55</v>
      </c>
      <c r="D15" s="74">
        <v>582272.55</v>
      </c>
      <c r="E15" s="74"/>
    </row>
    <row r="16" ht="29" customHeight="1" spans="1:5">
      <c r="A16" s="55" t="s">
        <v>138</v>
      </c>
      <c r="B16" s="55" t="s">
        <v>139</v>
      </c>
      <c r="C16" s="74">
        <v>582272.55</v>
      </c>
      <c r="D16" s="74">
        <v>582272.55</v>
      </c>
      <c r="E16" s="74"/>
    </row>
    <row r="17" ht="29" customHeight="1" spans="1:5">
      <c r="A17" s="55" t="s">
        <v>140</v>
      </c>
      <c r="B17" s="55" t="s">
        <v>141</v>
      </c>
      <c r="C17" s="74">
        <v>582272.55</v>
      </c>
      <c r="D17" s="74">
        <v>582272.55</v>
      </c>
      <c r="E17" s="7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4" workbookViewId="0">
      <selection activeCell="E14" sqref="E14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8"/>
      <c r="B1" s="28"/>
      <c r="C1" s="28"/>
      <c r="D1" s="28"/>
      <c r="E1" s="28"/>
    </row>
    <row r="2" ht="39.85" customHeight="1" spans="1:5">
      <c r="A2" s="29" t="s">
        <v>188</v>
      </c>
      <c r="B2" s="29"/>
      <c r="C2" s="29"/>
      <c r="D2" s="29"/>
      <c r="E2" s="29"/>
    </row>
    <row r="3" ht="22.75" customHeight="1" spans="1:5">
      <c r="A3" s="61"/>
      <c r="B3" s="61"/>
      <c r="C3" s="30"/>
      <c r="D3" s="30"/>
      <c r="E3" s="62" t="s">
        <v>38</v>
      </c>
    </row>
    <row r="4" ht="22.75" customHeight="1" spans="1:5">
      <c r="A4" s="63" t="s">
        <v>189</v>
      </c>
      <c r="B4" s="63"/>
      <c r="C4" s="63" t="s">
        <v>190</v>
      </c>
      <c r="D4" s="63"/>
      <c r="E4" s="63"/>
    </row>
    <row r="5" ht="22.75" customHeight="1" spans="1:5">
      <c r="A5" s="63" t="s">
        <v>186</v>
      </c>
      <c r="B5" s="63" t="s">
        <v>187</v>
      </c>
      <c r="C5" s="63" t="s">
        <v>119</v>
      </c>
      <c r="D5" s="63" t="s">
        <v>191</v>
      </c>
      <c r="E5" s="63" t="s">
        <v>192</v>
      </c>
    </row>
    <row r="6" ht="22.75" customHeight="1" spans="1:5">
      <c r="A6" s="63"/>
      <c r="B6" s="64" t="s">
        <v>119</v>
      </c>
      <c r="C6" s="65">
        <f>C7+C14+C30</f>
        <v>11829631.17</v>
      </c>
      <c r="D6" s="65">
        <f>D7+D14+D30</f>
        <v>10182386.07</v>
      </c>
      <c r="E6" s="65">
        <f>E7+E14+E30</f>
        <v>1647245.1</v>
      </c>
    </row>
    <row r="7" ht="27" customHeight="1" spans="1:5">
      <c r="A7" s="55" t="s">
        <v>193</v>
      </c>
      <c r="B7" s="55" t="s">
        <v>194</v>
      </c>
      <c r="C7" s="66">
        <f>C8+C9+C10+C11+C12+C13</f>
        <v>9921168.71</v>
      </c>
      <c r="D7" s="66">
        <f>D8+D9+D10+D11+D12+D13</f>
        <v>9921168.71</v>
      </c>
      <c r="E7" s="67"/>
    </row>
    <row r="8" ht="27" customHeight="1" spans="1:5">
      <c r="A8" s="55" t="s">
        <v>195</v>
      </c>
      <c r="B8" s="55" t="s">
        <v>196</v>
      </c>
      <c r="C8" s="66">
        <f t="shared" ref="C8:C33" si="0">D8+E8</f>
        <v>3380040</v>
      </c>
      <c r="D8" s="67">
        <v>3380040</v>
      </c>
      <c r="E8" s="67"/>
    </row>
    <row r="9" ht="27" customHeight="1" spans="1:5">
      <c r="A9" s="55" t="s">
        <v>197</v>
      </c>
      <c r="B9" s="55" t="s">
        <v>198</v>
      </c>
      <c r="C9" s="66">
        <f t="shared" si="0"/>
        <v>2316446</v>
      </c>
      <c r="D9" s="67">
        <v>2316446</v>
      </c>
      <c r="E9" s="67"/>
    </row>
    <row r="10" ht="27" customHeight="1" spans="1:5">
      <c r="A10" s="55" t="s">
        <v>199</v>
      </c>
      <c r="B10" s="55" t="s">
        <v>200</v>
      </c>
      <c r="C10" s="66">
        <f t="shared" si="0"/>
        <v>1814200</v>
      </c>
      <c r="D10" s="67">
        <v>1814200</v>
      </c>
      <c r="E10" s="67"/>
    </row>
    <row r="11" ht="27" customHeight="1" spans="1:5">
      <c r="A11" s="55" t="s">
        <v>201</v>
      </c>
      <c r="B11" s="55" t="s">
        <v>202</v>
      </c>
      <c r="C11" s="66">
        <f t="shared" si="0"/>
        <v>1766880</v>
      </c>
      <c r="D11" s="67">
        <v>1766880</v>
      </c>
      <c r="E11" s="67"/>
    </row>
    <row r="12" ht="27" customHeight="1" spans="1:5">
      <c r="A12" s="55" t="s">
        <v>203</v>
      </c>
      <c r="B12" s="55" t="s">
        <v>204</v>
      </c>
      <c r="C12" s="66">
        <f t="shared" si="0"/>
        <v>582272.55</v>
      </c>
      <c r="D12" s="67">
        <v>582272.55</v>
      </c>
      <c r="E12" s="67"/>
    </row>
    <row r="13" ht="27" customHeight="1" spans="1:5">
      <c r="A13" s="55" t="s">
        <v>205</v>
      </c>
      <c r="B13" s="55" t="s">
        <v>206</v>
      </c>
      <c r="C13" s="66">
        <f t="shared" si="0"/>
        <v>61330.16</v>
      </c>
      <c r="D13" s="67">
        <v>61330.16</v>
      </c>
      <c r="E13" s="67"/>
    </row>
    <row r="14" ht="27" customHeight="1" spans="1:5">
      <c r="A14" s="55" t="s">
        <v>207</v>
      </c>
      <c r="B14" s="55" t="s">
        <v>208</v>
      </c>
      <c r="C14" s="66">
        <f t="shared" si="0"/>
        <v>1647245.1</v>
      </c>
      <c r="D14" s="67"/>
      <c r="E14" s="67">
        <v>1647245.1</v>
      </c>
    </row>
    <row r="15" ht="27" customHeight="1" spans="1:5">
      <c r="A15" s="55" t="s">
        <v>209</v>
      </c>
      <c r="B15" s="55" t="s">
        <v>210</v>
      </c>
      <c r="C15" s="66">
        <f t="shared" si="0"/>
        <v>346400</v>
      </c>
      <c r="D15" s="67"/>
      <c r="E15" s="67">
        <v>346400</v>
      </c>
    </row>
    <row r="16" ht="27" customHeight="1" spans="1:5">
      <c r="A16" s="55" t="s">
        <v>211</v>
      </c>
      <c r="B16" s="55" t="s">
        <v>212</v>
      </c>
      <c r="C16" s="66">
        <f t="shared" si="0"/>
        <v>30000</v>
      </c>
      <c r="D16" s="67"/>
      <c r="E16" s="67">
        <v>30000</v>
      </c>
    </row>
    <row r="17" ht="27" customHeight="1" spans="1:5">
      <c r="A17" s="55" t="s">
        <v>213</v>
      </c>
      <c r="B17" s="55" t="s">
        <v>214</v>
      </c>
      <c r="C17" s="66">
        <f t="shared" si="0"/>
        <v>80000</v>
      </c>
      <c r="D17" s="67"/>
      <c r="E17" s="67">
        <v>80000</v>
      </c>
    </row>
    <row r="18" ht="27" customHeight="1" spans="1:5">
      <c r="A18" s="55" t="s">
        <v>215</v>
      </c>
      <c r="B18" s="55" t="s">
        <v>216</v>
      </c>
      <c r="C18" s="66">
        <f t="shared" si="0"/>
        <v>50000</v>
      </c>
      <c r="D18" s="67"/>
      <c r="E18" s="67">
        <v>50000</v>
      </c>
    </row>
    <row r="19" ht="27" customHeight="1" spans="1:5">
      <c r="A19" s="55" t="s">
        <v>217</v>
      </c>
      <c r="B19" s="55" t="s">
        <v>218</v>
      </c>
      <c r="C19" s="66">
        <f t="shared" si="0"/>
        <v>300000</v>
      </c>
      <c r="D19" s="67"/>
      <c r="E19" s="67">
        <v>300000</v>
      </c>
    </row>
    <row r="20" ht="27" customHeight="1" spans="1:5">
      <c r="A20" s="55" t="s">
        <v>219</v>
      </c>
      <c r="B20" s="55" t="s">
        <v>220</v>
      </c>
      <c r="C20" s="66">
        <f t="shared" si="0"/>
        <v>120000</v>
      </c>
      <c r="D20" s="67"/>
      <c r="E20" s="67">
        <v>120000</v>
      </c>
    </row>
    <row r="21" ht="27" customHeight="1" spans="1:5">
      <c r="A21" s="55" t="s">
        <v>221</v>
      </c>
      <c r="B21" s="55" t="s">
        <v>222</v>
      </c>
      <c r="C21" s="66">
        <f t="shared" si="0"/>
        <v>50000</v>
      </c>
      <c r="D21" s="67"/>
      <c r="E21" s="67">
        <v>50000</v>
      </c>
    </row>
    <row r="22" ht="27" customHeight="1" spans="1:5">
      <c r="A22" s="55" t="s">
        <v>223</v>
      </c>
      <c r="B22" s="55" t="s">
        <v>224</v>
      </c>
      <c r="C22" s="66">
        <f t="shared" si="0"/>
        <v>20000</v>
      </c>
      <c r="D22" s="67"/>
      <c r="E22" s="67">
        <v>20000</v>
      </c>
    </row>
    <row r="23" ht="27" customHeight="1" spans="1:5">
      <c r="A23" s="55" t="s">
        <v>225</v>
      </c>
      <c r="B23" s="55" t="s">
        <v>226</v>
      </c>
      <c r="C23" s="66">
        <f t="shared" si="0"/>
        <v>50000</v>
      </c>
      <c r="D23" s="67"/>
      <c r="E23" s="67">
        <v>50000</v>
      </c>
    </row>
    <row r="24" ht="27" customHeight="1" spans="1:5">
      <c r="A24" s="55" t="s">
        <v>227</v>
      </c>
      <c r="B24" s="55" t="s">
        <v>228</v>
      </c>
      <c r="C24" s="66">
        <f t="shared" si="0"/>
        <v>80000</v>
      </c>
      <c r="D24" s="67"/>
      <c r="E24" s="67">
        <v>80000</v>
      </c>
    </row>
    <row r="25" ht="27" customHeight="1" spans="1:5">
      <c r="A25" s="55" t="s">
        <v>229</v>
      </c>
      <c r="B25" s="55" t="s">
        <v>230</v>
      </c>
      <c r="C25" s="66">
        <f t="shared" si="0"/>
        <v>50000</v>
      </c>
      <c r="D25" s="67"/>
      <c r="E25" s="67">
        <v>50000</v>
      </c>
    </row>
    <row r="26" ht="27" customHeight="1" spans="1:5">
      <c r="A26" s="55" t="s">
        <v>231</v>
      </c>
      <c r="B26" s="55" t="s">
        <v>232</v>
      </c>
      <c r="C26" s="66">
        <f t="shared" si="0"/>
        <v>130145.4</v>
      </c>
      <c r="D26" s="67"/>
      <c r="E26" s="67">
        <v>130145.4</v>
      </c>
    </row>
    <row r="27" ht="27" customHeight="1" spans="1:5">
      <c r="A27" s="55" t="s">
        <v>233</v>
      </c>
      <c r="B27" s="55" t="s">
        <v>234</v>
      </c>
      <c r="C27" s="66">
        <f t="shared" si="0"/>
        <v>111699.7</v>
      </c>
      <c r="D27" s="67"/>
      <c r="E27" s="67">
        <v>111699.7</v>
      </c>
    </row>
    <row r="28" ht="27" customHeight="1" spans="1:5">
      <c r="A28" s="55" t="s">
        <v>235</v>
      </c>
      <c r="B28" s="55" t="s">
        <v>236</v>
      </c>
      <c r="C28" s="66">
        <f t="shared" si="0"/>
        <v>70000</v>
      </c>
      <c r="D28" s="67"/>
      <c r="E28" s="67">
        <v>70000</v>
      </c>
    </row>
    <row r="29" ht="27" customHeight="1" spans="1:5">
      <c r="A29" s="55" t="s">
        <v>237</v>
      </c>
      <c r="B29" s="55" t="s">
        <v>238</v>
      </c>
      <c r="C29" s="66">
        <f t="shared" si="0"/>
        <v>159000</v>
      </c>
      <c r="D29" s="67"/>
      <c r="E29" s="67">
        <v>159000</v>
      </c>
    </row>
    <row r="30" ht="27" customHeight="1" spans="1:5">
      <c r="A30" s="55" t="s">
        <v>239</v>
      </c>
      <c r="B30" s="55" t="s">
        <v>240</v>
      </c>
      <c r="C30" s="66">
        <f t="shared" si="0"/>
        <v>261217.36</v>
      </c>
      <c r="D30" s="67">
        <v>261217.36</v>
      </c>
      <c r="E30" s="67"/>
    </row>
    <row r="31" ht="27" customHeight="1" spans="1:5">
      <c r="A31" s="55" t="s">
        <v>241</v>
      </c>
      <c r="B31" s="55" t="s">
        <v>242</v>
      </c>
      <c r="C31" s="66">
        <f t="shared" si="0"/>
        <v>192253.36</v>
      </c>
      <c r="D31" s="67">
        <v>192253.36</v>
      </c>
      <c r="E31" s="67"/>
    </row>
    <row r="32" ht="27" customHeight="1" spans="1:5">
      <c r="A32" s="55" t="s">
        <v>243</v>
      </c>
      <c r="B32" s="55" t="s">
        <v>244</v>
      </c>
      <c r="C32" s="66">
        <f t="shared" si="0"/>
        <v>35364</v>
      </c>
      <c r="D32" s="67">
        <v>35364</v>
      </c>
      <c r="E32" s="67"/>
    </row>
    <row r="33" ht="27" customHeight="1" spans="1:5">
      <c r="A33" s="55" t="s">
        <v>245</v>
      </c>
      <c r="B33" s="55" t="s">
        <v>246</v>
      </c>
      <c r="C33" s="66">
        <f t="shared" si="0"/>
        <v>33600</v>
      </c>
      <c r="D33" s="67">
        <v>33600</v>
      </c>
      <c r="E33" s="6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3" sqref="D23"/>
    </sheetView>
  </sheetViews>
  <sheetFormatPr defaultColWidth="10" defaultRowHeight="13.5" outlineLevelCol="7"/>
  <cols>
    <col min="1" max="1" width="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56" t="s">
        <v>247</v>
      </c>
      <c r="B2" s="56"/>
      <c r="C2" s="56"/>
      <c r="D2" s="56"/>
      <c r="E2" s="56"/>
      <c r="F2" s="56"/>
      <c r="G2" s="56"/>
      <c r="H2" s="56"/>
    </row>
    <row r="3" ht="22.75" customHeight="1" spans="1:8">
      <c r="A3" s="28"/>
      <c r="B3" s="28"/>
      <c r="C3" s="28"/>
      <c r="D3" s="28"/>
      <c r="E3" s="28"/>
      <c r="F3" s="28"/>
      <c r="G3" s="28"/>
      <c r="H3" s="57" t="s">
        <v>38</v>
      </c>
    </row>
    <row r="4" ht="22.75" customHeight="1" spans="1:8">
      <c r="A4" s="32" t="s">
        <v>181</v>
      </c>
      <c r="B4" s="32" t="s">
        <v>248</v>
      </c>
      <c r="C4" s="32"/>
      <c r="D4" s="32"/>
      <c r="E4" s="32"/>
      <c r="F4" s="32"/>
      <c r="G4" s="32" t="s">
        <v>249</v>
      </c>
      <c r="H4" s="32" t="s">
        <v>250</v>
      </c>
    </row>
    <row r="5" ht="22.75" customHeight="1" spans="1:8">
      <c r="A5" s="32"/>
      <c r="B5" s="32" t="s">
        <v>119</v>
      </c>
      <c r="C5" s="32" t="s">
        <v>251</v>
      </c>
      <c r="D5" s="32" t="s">
        <v>252</v>
      </c>
      <c r="E5" s="32" t="s">
        <v>253</v>
      </c>
      <c r="F5" s="32"/>
      <c r="G5" s="32"/>
      <c r="H5" s="32"/>
    </row>
    <row r="6" ht="22.75" customHeight="1" spans="1:8">
      <c r="A6" s="32"/>
      <c r="B6" s="32"/>
      <c r="C6" s="32"/>
      <c r="D6" s="32"/>
      <c r="E6" s="32" t="s">
        <v>254</v>
      </c>
      <c r="F6" s="32" t="s">
        <v>255</v>
      </c>
      <c r="G6" s="32"/>
      <c r="H6" s="32"/>
    </row>
    <row r="7" ht="22.75" customHeight="1" spans="1:8">
      <c r="A7" s="58" t="s">
        <v>119</v>
      </c>
      <c r="B7" s="59"/>
      <c r="C7" s="59"/>
      <c r="D7" s="59"/>
      <c r="E7" s="59"/>
      <c r="F7" s="59"/>
      <c r="G7" s="59"/>
      <c r="H7" s="59"/>
    </row>
    <row r="8" ht="22.75" customHeight="1" spans="1:8">
      <c r="A8" s="60" t="s">
        <v>2</v>
      </c>
      <c r="B8" s="59">
        <v>120000</v>
      </c>
      <c r="C8" s="59"/>
      <c r="D8" s="59">
        <v>50000</v>
      </c>
      <c r="E8" s="59"/>
      <c r="F8" s="59">
        <v>70000</v>
      </c>
      <c r="G8" s="59"/>
      <c r="H8" s="59"/>
    </row>
    <row r="9" ht="22.75" customHeight="1" spans="1:8">
      <c r="A9" s="33"/>
      <c r="B9" s="34"/>
      <c r="C9" s="34"/>
      <c r="D9" s="34"/>
      <c r="E9" s="34"/>
      <c r="F9" s="34"/>
      <c r="G9" s="34"/>
      <c r="H9" s="3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J12" sqref="J12"/>
    </sheetView>
  </sheetViews>
  <sheetFormatPr defaultColWidth="10" defaultRowHeight="15"/>
  <cols>
    <col min="1" max="1" width="9.76666666666667" customWidth="1"/>
    <col min="2" max="2" width="12" style="36" customWidth="1"/>
    <col min="3" max="3" width="29.625" style="36" customWidth="1"/>
    <col min="4" max="5" width="10.375" customWidth="1"/>
    <col min="6" max="6" width="12.5" customWidth="1"/>
    <col min="7" max="11" width="9.76666666666667" customWidth="1"/>
  </cols>
  <sheetData>
    <row r="1" ht="14.3" customHeight="1" spans="1:11">
      <c r="A1" s="28"/>
      <c r="B1" s="45"/>
      <c r="C1" s="46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256</v>
      </c>
      <c r="B2" s="38"/>
      <c r="C2" s="38"/>
      <c r="D2" s="29"/>
      <c r="E2" s="29"/>
      <c r="F2" s="29"/>
      <c r="G2" s="28"/>
      <c r="H2" s="28"/>
      <c r="I2" s="28"/>
      <c r="J2" s="28"/>
      <c r="K2" s="28"/>
    </row>
    <row r="3" ht="22.75" customHeight="1" spans="1:11">
      <c r="A3" s="30"/>
      <c r="D3" s="30"/>
      <c r="E3" s="30"/>
      <c r="F3" s="30" t="s">
        <v>38</v>
      </c>
      <c r="G3" s="28"/>
      <c r="H3" s="28"/>
      <c r="I3" s="28"/>
      <c r="J3" s="28"/>
      <c r="K3" s="28"/>
    </row>
    <row r="4" ht="22.75" customHeight="1" spans="1:11">
      <c r="A4" s="47" t="s">
        <v>257</v>
      </c>
      <c r="B4" s="48" t="s">
        <v>258</v>
      </c>
      <c r="C4" s="49" t="s">
        <v>259</v>
      </c>
      <c r="D4" s="47" t="s">
        <v>119</v>
      </c>
      <c r="E4" s="47" t="s">
        <v>116</v>
      </c>
      <c r="F4" s="47" t="s">
        <v>117</v>
      </c>
      <c r="G4" s="28"/>
      <c r="H4" s="28"/>
      <c r="I4" s="28"/>
      <c r="J4" s="28"/>
      <c r="K4" s="28"/>
    </row>
    <row r="5" ht="28" customHeight="1" spans="1:11">
      <c r="A5" s="47"/>
      <c r="B5" s="50"/>
      <c r="C5" s="51" t="s">
        <v>119</v>
      </c>
      <c r="D5" s="52">
        <v>1647245.1</v>
      </c>
      <c r="E5" s="52">
        <v>1647245.1</v>
      </c>
      <c r="F5" s="53"/>
      <c r="G5" s="30"/>
      <c r="H5" s="30"/>
      <c r="I5" s="30"/>
      <c r="J5" s="30"/>
      <c r="K5" s="30"/>
    </row>
    <row r="6" s="44" customFormat="1" ht="28" customHeight="1" spans="1:6">
      <c r="A6" s="54">
        <v>1</v>
      </c>
      <c r="B6" s="50" t="s">
        <v>207</v>
      </c>
      <c r="C6" s="55" t="s">
        <v>208</v>
      </c>
      <c r="D6" s="52">
        <v>1647245.1</v>
      </c>
      <c r="E6" s="52">
        <v>1647245.1</v>
      </c>
      <c r="F6" s="52"/>
    </row>
    <row r="7" s="44" customFormat="1" ht="28" customHeight="1" spans="1:6">
      <c r="A7" s="54">
        <v>2</v>
      </c>
      <c r="B7" s="50" t="s">
        <v>209</v>
      </c>
      <c r="C7" s="55" t="s">
        <v>210</v>
      </c>
      <c r="D7" s="52">
        <v>346400</v>
      </c>
      <c r="E7" s="52">
        <v>346400</v>
      </c>
      <c r="F7" s="52"/>
    </row>
    <row r="8" s="44" customFormat="1" ht="28" customHeight="1" spans="1:6">
      <c r="A8" s="54">
        <v>3</v>
      </c>
      <c r="B8" s="50" t="s">
        <v>211</v>
      </c>
      <c r="C8" s="55" t="s">
        <v>212</v>
      </c>
      <c r="D8" s="52">
        <v>30000</v>
      </c>
      <c r="E8" s="52">
        <v>30000</v>
      </c>
      <c r="F8" s="52"/>
    </row>
    <row r="9" s="44" customFormat="1" ht="28" customHeight="1" spans="1:6">
      <c r="A9" s="54">
        <v>4</v>
      </c>
      <c r="B9" s="50" t="s">
        <v>213</v>
      </c>
      <c r="C9" s="55" t="s">
        <v>214</v>
      </c>
      <c r="D9" s="52">
        <v>80000</v>
      </c>
      <c r="E9" s="52">
        <v>80000</v>
      </c>
      <c r="F9" s="52"/>
    </row>
    <row r="10" s="44" customFormat="1" ht="28" customHeight="1" spans="1:6">
      <c r="A10" s="54">
        <v>5</v>
      </c>
      <c r="B10" s="50" t="s">
        <v>215</v>
      </c>
      <c r="C10" s="55" t="s">
        <v>216</v>
      </c>
      <c r="D10" s="52">
        <v>50000</v>
      </c>
      <c r="E10" s="52">
        <v>50000</v>
      </c>
      <c r="F10" s="52"/>
    </row>
    <row r="11" s="44" customFormat="1" ht="28" customHeight="1" spans="1:6">
      <c r="A11" s="54">
        <v>6</v>
      </c>
      <c r="B11" s="50" t="s">
        <v>217</v>
      </c>
      <c r="C11" s="55" t="s">
        <v>218</v>
      </c>
      <c r="D11" s="52">
        <v>300000</v>
      </c>
      <c r="E11" s="52">
        <v>300000</v>
      </c>
      <c r="F11" s="52"/>
    </row>
    <row r="12" s="44" customFormat="1" ht="28" customHeight="1" spans="1:6">
      <c r="A12" s="54">
        <v>7</v>
      </c>
      <c r="B12" s="50" t="s">
        <v>219</v>
      </c>
      <c r="C12" s="55" t="s">
        <v>220</v>
      </c>
      <c r="D12" s="52">
        <v>120000</v>
      </c>
      <c r="E12" s="52">
        <v>120000</v>
      </c>
      <c r="F12" s="52"/>
    </row>
    <row r="13" s="44" customFormat="1" ht="28" customHeight="1" spans="1:6">
      <c r="A13" s="54">
        <v>8</v>
      </c>
      <c r="B13" s="50" t="s">
        <v>221</v>
      </c>
      <c r="C13" s="55" t="s">
        <v>222</v>
      </c>
      <c r="D13" s="52">
        <v>50000</v>
      </c>
      <c r="E13" s="52">
        <v>50000</v>
      </c>
      <c r="F13" s="52"/>
    </row>
    <row r="14" s="44" customFormat="1" ht="28" customHeight="1" spans="1:6">
      <c r="A14" s="54">
        <v>9</v>
      </c>
      <c r="B14" s="50" t="s">
        <v>223</v>
      </c>
      <c r="C14" s="55" t="s">
        <v>224</v>
      </c>
      <c r="D14" s="52">
        <v>20000</v>
      </c>
      <c r="E14" s="52">
        <v>20000</v>
      </c>
      <c r="F14" s="52"/>
    </row>
    <row r="15" s="44" customFormat="1" ht="28" customHeight="1" spans="1:6">
      <c r="A15" s="54">
        <v>10</v>
      </c>
      <c r="B15" s="50" t="s">
        <v>225</v>
      </c>
      <c r="C15" s="55" t="s">
        <v>226</v>
      </c>
      <c r="D15" s="52">
        <v>50000</v>
      </c>
      <c r="E15" s="52">
        <v>50000</v>
      </c>
      <c r="F15" s="52"/>
    </row>
    <row r="16" s="44" customFormat="1" ht="28" customHeight="1" spans="1:6">
      <c r="A16" s="54">
        <v>11</v>
      </c>
      <c r="B16" s="50" t="s">
        <v>227</v>
      </c>
      <c r="C16" s="55" t="s">
        <v>228</v>
      </c>
      <c r="D16" s="52">
        <v>80000</v>
      </c>
      <c r="E16" s="52">
        <v>80000</v>
      </c>
      <c r="F16" s="52"/>
    </row>
    <row r="17" s="44" customFormat="1" ht="28" customHeight="1" spans="1:6">
      <c r="A17" s="54">
        <v>12</v>
      </c>
      <c r="B17" s="50" t="s">
        <v>229</v>
      </c>
      <c r="C17" s="55" t="s">
        <v>230</v>
      </c>
      <c r="D17" s="52">
        <v>50000</v>
      </c>
      <c r="E17" s="52">
        <v>50000</v>
      </c>
      <c r="F17" s="52"/>
    </row>
    <row r="18" s="44" customFormat="1" ht="28" customHeight="1" spans="1:6">
      <c r="A18" s="54">
        <v>13</v>
      </c>
      <c r="B18" s="50" t="s">
        <v>231</v>
      </c>
      <c r="C18" s="55" t="s">
        <v>232</v>
      </c>
      <c r="D18" s="52">
        <v>130145.4</v>
      </c>
      <c r="E18" s="52">
        <v>130145.4</v>
      </c>
      <c r="F18" s="52"/>
    </row>
    <row r="19" s="44" customFormat="1" ht="28" customHeight="1" spans="1:6">
      <c r="A19" s="54">
        <v>14</v>
      </c>
      <c r="B19" s="50" t="s">
        <v>233</v>
      </c>
      <c r="C19" s="55" t="s">
        <v>234</v>
      </c>
      <c r="D19" s="52">
        <v>111699.7</v>
      </c>
      <c r="E19" s="52">
        <v>111699.7</v>
      </c>
      <c r="F19" s="52"/>
    </row>
    <row r="20" s="44" customFormat="1" ht="28" customHeight="1" spans="1:6">
      <c r="A20" s="54">
        <v>15</v>
      </c>
      <c r="B20" s="50" t="s">
        <v>235</v>
      </c>
      <c r="C20" s="55" t="s">
        <v>236</v>
      </c>
      <c r="D20" s="52">
        <v>70000</v>
      </c>
      <c r="E20" s="52">
        <v>70000</v>
      </c>
      <c r="F20" s="52"/>
    </row>
    <row r="21" s="44" customFormat="1" ht="28" customHeight="1" spans="1:6">
      <c r="A21" s="54">
        <v>16</v>
      </c>
      <c r="B21" s="50" t="s">
        <v>237</v>
      </c>
      <c r="C21" s="55" t="s">
        <v>238</v>
      </c>
      <c r="D21" s="52">
        <v>159000</v>
      </c>
      <c r="E21" s="52">
        <v>159000</v>
      </c>
      <c r="F21" s="52"/>
    </row>
    <row r="25" ht="13.5" spans="2:3">
      <c r="B25" s="35"/>
      <c r="C25" s="35"/>
    </row>
    <row r="26" ht="13.5" spans="2:3">
      <c r="B26" s="35"/>
      <c r="C26" s="35"/>
    </row>
    <row r="27" ht="13.5" spans="2:3">
      <c r="B27" s="35"/>
      <c r="C27" s="3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6" customWidth="1"/>
    <col min="2" max="2" width="41.375" style="36" customWidth="1"/>
    <col min="3" max="3" width="29.375" style="36" customWidth="1"/>
    <col min="4" max="4" width="2.5" style="36" customWidth="1"/>
    <col min="5" max="16" width="8" style="36"/>
    <col min="17" max="16384" width="7.875" style="35"/>
  </cols>
  <sheetData>
    <row r="1" ht="15" customHeight="1" spans="1:16">
      <c r="A1" s="37"/>
      <c r="B1" s="3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32.25" customHeight="1" spans="1:16">
      <c r="A2" s="38" t="s">
        <v>260</v>
      </c>
      <c r="B2" s="38"/>
      <c r="C2" s="3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15" customHeight="1" spans="1:16">
      <c r="A3" s="35"/>
      <c r="B3" s="35"/>
      <c r="C3" s="39" t="s">
        <v>38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ht="25.5" customHeight="1" spans="1:16">
      <c r="A4" s="40" t="s">
        <v>261</v>
      </c>
      <c r="B4" s="40"/>
      <c r="C4" s="41" t="s">
        <v>42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ht="25.5" customHeight="1" spans="1:16">
      <c r="A5" s="40" t="s">
        <v>262</v>
      </c>
      <c r="B5" s="40" t="s">
        <v>263</v>
      </c>
      <c r="C5" s="4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="35" customFormat="1" ht="25.5" customHeight="1" spans="1:3">
      <c r="A6" s="40" t="s">
        <v>119</v>
      </c>
      <c r="B6" s="40"/>
      <c r="C6" s="41"/>
    </row>
    <row r="7" s="35" customFormat="1" ht="26.25" customHeight="1" spans="1:4">
      <c r="A7" s="42"/>
      <c r="B7" s="42"/>
      <c r="C7" s="43">
        <v>0</v>
      </c>
      <c r="D7" s="36"/>
    </row>
    <row r="8" ht="26.25" customHeight="1" spans="1:16">
      <c r="A8" s="42"/>
      <c r="B8" s="42"/>
      <c r="C8" s="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ht="26.25" customHeight="1" spans="1:16">
      <c r="A9" s="42"/>
      <c r="B9" s="42"/>
      <c r="C9" s="4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264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38</v>
      </c>
    </row>
    <row r="4" ht="22.75" customHeight="1" spans="1:5">
      <c r="A4" s="32" t="s">
        <v>181</v>
      </c>
      <c r="B4" s="32" t="s">
        <v>119</v>
      </c>
      <c r="C4" s="32" t="s">
        <v>265</v>
      </c>
      <c r="D4" s="32" t="s">
        <v>266</v>
      </c>
      <c r="E4" s="32" t="s">
        <v>267</v>
      </c>
    </row>
    <row r="5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0" t="s">
        <v>268</v>
      </c>
      <c r="B1" s="20"/>
    </row>
    <row r="2" customFormat="1" spans="1:1">
      <c r="A2" s="21" t="s">
        <v>269</v>
      </c>
    </row>
    <row r="3" ht="15" customHeight="1" spans="1:2">
      <c r="A3" s="22" t="s">
        <v>41</v>
      </c>
      <c r="B3" s="23" t="s">
        <v>42</v>
      </c>
    </row>
    <row r="4" spans="1:2">
      <c r="A4" s="22"/>
      <c r="B4" s="23"/>
    </row>
    <row r="5" spans="1:2">
      <c r="A5" s="15" t="s">
        <v>270</v>
      </c>
      <c r="B5" s="23">
        <v>1</v>
      </c>
    </row>
    <row r="6" spans="1:2">
      <c r="A6" s="24" t="s">
        <v>271</v>
      </c>
      <c r="B6" s="25"/>
    </row>
    <row r="7" spans="1:2">
      <c r="A7" s="26" t="s">
        <v>272</v>
      </c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customFormat="1" spans="1:1">
      <c r="A16" s="27" t="s">
        <v>273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opLeftCell="A6" workbookViewId="0">
      <selection activeCell="A5" sqref="$A1:$XFD1048576"/>
    </sheetView>
  </sheetViews>
  <sheetFormatPr defaultColWidth="9" defaultRowHeight="13.5"/>
  <cols>
    <col min="4" max="16" width="5.75" customWidth="1"/>
  </cols>
  <sheetData>
    <row r="1" ht="18.75" spans="1:16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275</v>
      </c>
    </row>
    <row r="3" ht="33" customHeight="1" spans="1:16">
      <c r="A3" s="3" t="s">
        <v>276</v>
      </c>
      <c r="B3" s="6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36" customHeight="1" spans="1:16">
      <c r="A4" s="3" t="s">
        <v>277</v>
      </c>
      <c r="B4" s="6" t="s">
        <v>11</v>
      </c>
      <c r="C4" s="8"/>
      <c r="D4" s="8"/>
      <c r="E4" s="8"/>
      <c r="F4" s="3" t="s">
        <v>278</v>
      </c>
      <c r="G4" s="3"/>
      <c r="H4" s="3"/>
      <c r="I4" s="3"/>
      <c r="J4" s="8">
        <v>18109346676</v>
      </c>
      <c r="K4" s="8"/>
      <c r="L4" s="8"/>
      <c r="M4" s="8"/>
      <c r="N4" s="8"/>
      <c r="O4" s="8"/>
      <c r="P4" s="8"/>
    </row>
    <row r="5" ht="36" customHeight="1" spans="1:16">
      <c r="A5" s="3" t="s">
        <v>279</v>
      </c>
      <c r="B5" s="3" t="s">
        <v>280</v>
      </c>
      <c r="C5" s="3"/>
      <c r="D5" s="6" t="s">
        <v>281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" customHeight="1" spans="1:16">
      <c r="A6" s="3"/>
      <c r="B6" s="3" t="s">
        <v>282</v>
      </c>
      <c r="C6" s="3"/>
      <c r="D6" s="12" t="s">
        <v>283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6" customHeight="1" spans="1:16">
      <c r="A7" s="3"/>
      <c r="B7" s="3" t="s">
        <v>284</v>
      </c>
      <c r="C7" s="3"/>
      <c r="D7" s="7" t="s">
        <v>285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36" customHeight="1" spans="1:16">
      <c r="A8" s="3"/>
      <c r="B8" s="3" t="s">
        <v>286</v>
      </c>
      <c r="C8" s="3"/>
      <c r="D8" s="6" t="s">
        <v>287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36" customHeight="1" spans="1:16">
      <c r="A9" s="3" t="s">
        <v>288</v>
      </c>
      <c r="B9" s="3" t="s">
        <v>289</v>
      </c>
      <c r="C9" s="3"/>
      <c r="D9" s="14" t="s">
        <v>290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5" t="s">
        <v>291</v>
      </c>
      <c r="C10" s="15"/>
      <c r="D10" s="16" t="s">
        <v>292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36" customHeight="1" spans="1:16">
      <c r="A11" s="3"/>
      <c r="B11" s="15" t="s">
        <v>293</v>
      </c>
      <c r="C11" s="15"/>
      <c r="D11" s="3" t="s">
        <v>294</v>
      </c>
      <c r="E11" s="3"/>
      <c r="F11" s="3"/>
      <c r="G11" s="3"/>
      <c r="H11" s="3" t="s">
        <v>295</v>
      </c>
      <c r="I11" s="3"/>
      <c r="J11" s="3"/>
      <c r="K11" s="3"/>
      <c r="L11" s="3" t="s">
        <v>296</v>
      </c>
      <c r="M11" s="3"/>
      <c r="N11" s="3"/>
      <c r="O11" s="3"/>
      <c r="P11" s="3" t="s">
        <v>297</v>
      </c>
    </row>
    <row r="12" ht="36" customHeight="1" spans="1:16">
      <c r="A12" s="3"/>
      <c r="B12" s="17">
        <v>70</v>
      </c>
      <c r="C12" s="17"/>
      <c r="D12" s="5">
        <v>95</v>
      </c>
      <c r="E12" s="5"/>
      <c r="F12" s="5"/>
      <c r="G12" s="5"/>
      <c r="H12" s="5">
        <v>20</v>
      </c>
      <c r="I12" s="5"/>
      <c r="J12" s="5"/>
      <c r="K12" s="5"/>
      <c r="L12" s="5">
        <v>42</v>
      </c>
      <c r="M12" s="5"/>
      <c r="N12" s="5"/>
      <c r="O12" s="5"/>
      <c r="P12" s="5">
        <v>33</v>
      </c>
    </row>
    <row r="13" ht="36" customHeight="1" spans="1:16">
      <c r="A13" s="3" t="s">
        <v>298</v>
      </c>
      <c r="B13" s="16" t="s">
        <v>299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36" customHeight="1" spans="1:16">
      <c r="A14" s="3" t="s">
        <v>300</v>
      </c>
      <c r="B14" s="3" t="s">
        <v>301</v>
      </c>
      <c r="C14" s="3" t="s">
        <v>302</v>
      </c>
      <c r="D14" s="3"/>
      <c r="E14" s="3"/>
      <c r="F14" s="3"/>
      <c r="G14" s="3" t="s">
        <v>303</v>
      </c>
      <c r="H14" s="3"/>
      <c r="I14" s="3"/>
      <c r="J14" s="3"/>
      <c r="K14" s="3" t="s">
        <v>304</v>
      </c>
      <c r="L14" s="3"/>
      <c r="M14" s="3"/>
      <c r="N14" s="3"/>
      <c r="O14" s="3" t="s">
        <v>305</v>
      </c>
      <c r="P14" s="3"/>
    </row>
    <row r="15" ht="36" customHeight="1" spans="1:16">
      <c r="A15" s="3"/>
      <c r="B15" s="18">
        <v>7845766</v>
      </c>
      <c r="C15" s="8">
        <f>G15-B15</f>
        <v>11525472.73</v>
      </c>
      <c r="D15" s="8"/>
      <c r="E15" s="8"/>
      <c r="F15" s="8"/>
      <c r="G15" s="8">
        <v>19371238.73</v>
      </c>
      <c r="H15" s="8"/>
      <c r="I15" s="8"/>
      <c r="J15" s="8"/>
      <c r="K15" s="19">
        <v>1</v>
      </c>
      <c r="L15" s="8"/>
      <c r="M15" s="8"/>
      <c r="N15" s="8"/>
      <c r="O15" s="8">
        <v>0</v>
      </c>
      <c r="P15" s="8"/>
    </row>
    <row r="16" ht="36" customHeight="1" spans="1:16">
      <c r="A16" s="3" t="s">
        <v>306</v>
      </c>
      <c r="B16" s="3" t="s">
        <v>307</v>
      </c>
      <c r="C16" s="3"/>
      <c r="D16" s="3"/>
      <c r="E16" s="3"/>
      <c r="F16" s="3"/>
      <c r="G16" s="3"/>
      <c r="H16" s="3"/>
      <c r="I16" s="3" t="s">
        <v>308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309</v>
      </c>
      <c r="C17" s="3"/>
      <c r="D17" s="3"/>
      <c r="E17" s="8"/>
      <c r="F17" s="8"/>
      <c r="G17" s="8"/>
      <c r="H17" s="8"/>
      <c r="I17" s="3" t="s">
        <v>191</v>
      </c>
      <c r="J17" s="3"/>
      <c r="K17" s="3"/>
      <c r="L17" s="3"/>
      <c r="M17" s="3"/>
      <c r="N17" s="8">
        <f>N20-N19-N18</f>
        <v>10182386.07</v>
      </c>
      <c r="O17" s="8"/>
      <c r="P17" s="8"/>
    </row>
    <row r="18" ht="36" customHeight="1" spans="1:16">
      <c r="A18" s="3"/>
      <c r="B18" s="3" t="s">
        <v>310</v>
      </c>
      <c r="C18" s="3"/>
      <c r="D18" s="3"/>
      <c r="E18" s="8">
        <v>12029631.17</v>
      </c>
      <c r="F18" s="8"/>
      <c r="G18" s="8"/>
      <c r="H18" s="8"/>
      <c r="I18" s="3" t="s">
        <v>192</v>
      </c>
      <c r="J18" s="3"/>
      <c r="K18" s="3"/>
      <c r="L18" s="3"/>
      <c r="M18" s="3"/>
      <c r="N18" s="18">
        <v>1647245.1</v>
      </c>
      <c r="O18" s="18"/>
      <c r="P18" s="18"/>
    </row>
    <row r="19" ht="36" customHeight="1" spans="1:16">
      <c r="A19" s="3"/>
      <c r="B19" s="3" t="s">
        <v>311</v>
      </c>
      <c r="C19" s="3"/>
      <c r="D19" s="3"/>
      <c r="E19" s="8"/>
      <c r="F19" s="8"/>
      <c r="G19" s="8"/>
      <c r="H19" s="8"/>
      <c r="I19" s="3" t="s">
        <v>312</v>
      </c>
      <c r="J19" s="3"/>
      <c r="K19" s="3"/>
      <c r="L19" s="3"/>
      <c r="M19" s="3"/>
      <c r="N19" s="18">
        <v>200000</v>
      </c>
      <c r="O19" s="18"/>
      <c r="P19" s="18"/>
    </row>
    <row r="20" ht="36" customHeight="1" spans="1:16">
      <c r="A20" s="3"/>
      <c r="B20" s="3" t="s">
        <v>313</v>
      </c>
      <c r="C20" s="3"/>
      <c r="D20" s="3"/>
      <c r="E20" s="8">
        <v>12029631.17</v>
      </c>
      <c r="F20" s="8"/>
      <c r="G20" s="8"/>
      <c r="H20" s="8"/>
      <c r="I20" s="3" t="s">
        <v>314</v>
      </c>
      <c r="J20" s="3"/>
      <c r="K20" s="3"/>
      <c r="L20" s="3"/>
      <c r="M20" s="3"/>
      <c r="N20" s="8">
        <v>12029631.17</v>
      </c>
      <c r="O20" s="8"/>
      <c r="P20" s="8"/>
    </row>
    <row r="21" ht="36" customHeight="1" spans="1:16">
      <c r="A21" s="3" t="s">
        <v>315</v>
      </c>
      <c r="B21" s="6" t="s">
        <v>287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36" customHeight="1" spans="1:16">
      <c r="A22" s="3" t="s">
        <v>316</v>
      </c>
      <c r="B22" s="3" t="s">
        <v>317</v>
      </c>
      <c r="C22" s="3"/>
      <c r="D22" s="3" t="s">
        <v>318</v>
      </c>
      <c r="E22" s="3"/>
      <c r="F22" s="3"/>
      <c r="G22" s="3"/>
      <c r="H22" s="3"/>
      <c r="I22" s="3"/>
      <c r="J22" s="3"/>
      <c r="K22" s="3"/>
      <c r="L22" s="3"/>
      <c r="M22" s="3" t="s">
        <v>319</v>
      </c>
      <c r="N22" s="3"/>
      <c r="O22" s="3"/>
      <c r="P22" s="3"/>
    </row>
    <row r="23" ht="25" customHeight="1" spans="1:16">
      <c r="A23" s="4" t="s">
        <v>320</v>
      </c>
      <c r="B23" s="4" t="s">
        <v>321</v>
      </c>
      <c r="C23" s="5"/>
      <c r="D23" s="4" t="s">
        <v>322</v>
      </c>
      <c r="E23" s="5"/>
      <c r="F23" s="5"/>
      <c r="G23" s="5"/>
      <c r="H23" s="5"/>
      <c r="I23" s="5"/>
      <c r="J23" s="5"/>
      <c r="K23" s="5"/>
      <c r="L23" s="5"/>
      <c r="M23" s="5">
        <v>100</v>
      </c>
      <c r="N23" s="5"/>
      <c r="O23" s="5"/>
      <c r="P23" s="5"/>
    </row>
    <row r="24" ht="25" customHeight="1" spans="1:16">
      <c r="A24" s="4" t="s">
        <v>323</v>
      </c>
      <c r="B24" s="4" t="s">
        <v>324</v>
      </c>
      <c r="C24" s="5"/>
      <c r="D24" s="4" t="s">
        <v>325</v>
      </c>
      <c r="E24" s="5"/>
      <c r="F24" s="5"/>
      <c r="G24" s="5"/>
      <c r="H24" s="5"/>
      <c r="I24" s="5"/>
      <c r="J24" s="5"/>
      <c r="K24" s="5"/>
      <c r="L24" s="5"/>
      <c r="M24" s="5">
        <v>100</v>
      </c>
      <c r="N24" s="5"/>
      <c r="O24" s="5"/>
      <c r="P24" s="5"/>
    </row>
    <row r="25" ht="25" customHeight="1" spans="1:16">
      <c r="A25" s="4" t="s">
        <v>326</v>
      </c>
      <c r="B25" s="4" t="s">
        <v>327</v>
      </c>
      <c r="C25" s="5"/>
      <c r="D25" s="4" t="s">
        <v>328</v>
      </c>
      <c r="E25" s="5"/>
      <c r="F25" s="5"/>
      <c r="G25" s="5"/>
      <c r="H25" s="5"/>
      <c r="I25" s="5"/>
      <c r="J25" s="5"/>
      <c r="K25" s="5"/>
      <c r="L25" s="5"/>
      <c r="M25" s="5">
        <v>100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4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opLeftCell="A4" workbookViewId="0">
      <selection activeCell="A4" sqref="$A1:$XFD1048576"/>
    </sheetView>
  </sheetViews>
  <sheetFormatPr defaultColWidth="9" defaultRowHeight="13.5"/>
  <sheetData>
    <row r="1" ht="18.75" spans="1:11">
      <c r="A1" s="1" t="s">
        <v>329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275</v>
      </c>
    </row>
    <row r="3" ht="46" customHeight="1" spans="1:11">
      <c r="A3" s="3" t="s">
        <v>330</v>
      </c>
      <c r="B3" s="4" t="s">
        <v>2</v>
      </c>
      <c r="C3" s="5"/>
      <c r="D3" s="5"/>
      <c r="E3" s="5"/>
      <c r="F3" s="3" t="s">
        <v>331</v>
      </c>
      <c r="G3" s="3"/>
      <c r="H3" s="6" t="s">
        <v>332</v>
      </c>
      <c r="I3" s="8"/>
      <c r="J3" s="8"/>
      <c r="K3" s="8"/>
    </row>
    <row r="4" ht="46" customHeight="1" spans="1:11">
      <c r="A4" s="3" t="s">
        <v>333</v>
      </c>
      <c r="B4" s="4" t="s">
        <v>332</v>
      </c>
      <c r="C4" s="5"/>
      <c r="D4" s="5"/>
      <c r="E4" s="5"/>
      <c r="F4" s="3" t="s">
        <v>334</v>
      </c>
      <c r="G4" s="3"/>
      <c r="H4" s="6" t="s">
        <v>335</v>
      </c>
      <c r="I4" s="8"/>
      <c r="J4" s="8"/>
      <c r="K4" s="8"/>
    </row>
    <row r="5" ht="46" customHeight="1" spans="1:11">
      <c r="A5" s="3" t="s">
        <v>336</v>
      </c>
      <c r="B5" s="4" t="s">
        <v>337</v>
      </c>
      <c r="C5" s="5"/>
      <c r="D5" s="5"/>
      <c r="E5" s="5"/>
      <c r="F5" s="3" t="s">
        <v>338</v>
      </c>
      <c r="G5" s="3"/>
      <c r="H5" s="6" t="s">
        <v>339</v>
      </c>
      <c r="I5" s="8"/>
      <c r="J5" s="8"/>
      <c r="K5" s="8"/>
    </row>
    <row r="6" ht="46" customHeight="1" spans="1:11">
      <c r="A6" s="3" t="s">
        <v>340</v>
      </c>
      <c r="B6" s="4" t="s">
        <v>341</v>
      </c>
      <c r="C6" s="5"/>
      <c r="D6" s="5"/>
      <c r="E6" s="5"/>
      <c r="F6" s="3" t="s">
        <v>342</v>
      </c>
      <c r="G6" s="3"/>
      <c r="H6" s="6" t="s">
        <v>343</v>
      </c>
      <c r="I6" s="8"/>
      <c r="J6" s="8"/>
      <c r="K6" s="8"/>
    </row>
    <row r="7" ht="46" customHeight="1" spans="1:11">
      <c r="A7" s="3" t="s">
        <v>344</v>
      </c>
      <c r="B7" s="7" t="s">
        <v>345</v>
      </c>
      <c r="C7" s="8">
        <v>200000</v>
      </c>
      <c r="D7" s="8"/>
      <c r="E7" s="7" t="s">
        <v>346</v>
      </c>
      <c r="F7" s="7"/>
      <c r="G7" s="8"/>
      <c r="H7" s="8"/>
      <c r="I7" s="7" t="s">
        <v>347</v>
      </c>
      <c r="J7" s="7"/>
      <c r="K7" s="8"/>
    </row>
    <row r="8" ht="46" customHeight="1" spans="1:11">
      <c r="A8" s="3" t="s">
        <v>348</v>
      </c>
      <c r="B8" s="9" t="s">
        <v>349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316</v>
      </c>
      <c r="B9" s="3" t="s">
        <v>317</v>
      </c>
      <c r="C9" s="3"/>
      <c r="D9" s="3" t="s">
        <v>318</v>
      </c>
      <c r="E9" s="3"/>
      <c r="F9" s="3"/>
      <c r="G9" s="3"/>
      <c r="H9" s="3"/>
      <c r="I9" s="3"/>
      <c r="J9" s="3" t="s">
        <v>350</v>
      </c>
      <c r="K9" s="3"/>
    </row>
    <row r="10" ht="46" customHeight="1" spans="1:11">
      <c r="A10" s="4" t="s">
        <v>320</v>
      </c>
      <c r="B10" s="4" t="s">
        <v>321</v>
      </c>
      <c r="C10" s="5"/>
      <c r="D10" s="4" t="s">
        <v>351</v>
      </c>
      <c r="E10" s="5"/>
      <c r="F10" s="5"/>
      <c r="G10" s="5"/>
      <c r="H10" s="5"/>
      <c r="I10" s="5"/>
      <c r="J10" s="5">
        <v>100</v>
      </c>
      <c r="K10" s="5"/>
    </row>
    <row r="11" ht="46" customHeight="1" spans="1:11">
      <c r="A11" s="4" t="s">
        <v>323</v>
      </c>
      <c r="B11" s="4" t="s">
        <v>324</v>
      </c>
      <c r="C11" s="5"/>
      <c r="D11" s="4" t="s">
        <v>325</v>
      </c>
      <c r="E11" s="5"/>
      <c r="F11" s="5"/>
      <c r="G11" s="5"/>
      <c r="H11" s="5"/>
      <c r="I11" s="5"/>
      <c r="J11" s="5">
        <v>100</v>
      </c>
      <c r="K11" s="5"/>
    </row>
    <row r="12" ht="46" customHeight="1" spans="1:11">
      <c r="A12" s="4" t="s">
        <v>326</v>
      </c>
      <c r="B12" s="4" t="s">
        <v>327</v>
      </c>
      <c r="C12" s="5"/>
      <c r="D12" s="4" t="s">
        <v>328</v>
      </c>
      <c r="E12" s="5"/>
      <c r="F12" s="5"/>
      <c r="G12" s="5"/>
      <c r="H12" s="5"/>
      <c r="I12" s="5"/>
      <c r="J12" s="5">
        <v>100</v>
      </c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2023-03-31T05:55:04Z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54C80BC5E32D4B2596A6365A6DA0E22A</vt:lpwstr>
  </property>
</Properties>
</file>