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'3'!$A$1:$E$29</definedName>
    <definedName name="_xlnm.Print_Area" localSheetId="5">'4'!$A$1:$D$37</definedName>
    <definedName name="_xlnm.Print_Area" localSheetId="6">'5'!$A$1:$L$12</definedName>
    <definedName name="_xlnm.Print_Area" localSheetId="7">'6'!$A$1:$E$29</definedName>
    <definedName name="_xlnm.Print_Area" localSheetId="9">'8'!$A$1:$I$8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<sst xmlns="http://schemas.openxmlformats.org/spreadsheetml/2006/main" count="489" uniqueCount="302">
  <si>
    <t>单位代码：515001</t>
  </si>
  <si>
    <t>单位名称：宁县早胜镇人民政府</t>
  </si>
  <si>
    <t>部门预算公开表</t>
  </si>
  <si>
    <t>编制日期：2021 年12月30日</t>
  </si>
  <si>
    <t>部门领导：王虎祥</t>
  </si>
  <si>
    <t>财务负责人：傅鹏</t>
  </si>
  <si>
    <t>制表人：何超宇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</si>
  <si>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</si>
  <si>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</si>
  <si>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</si>
  <si>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</si>
  <si>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</si>
  <si>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</si>
  <si>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</si>
  <si>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</si>
  <si>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</si>
  <si>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</si>
  <si>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</si>
  <si>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</si>
  <si>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</si>
  <si>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</si>
  <si>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</si>
  <si>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</si>
  <si>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</si>
  <si>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</si>
  <si>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</si>
  <si>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</si>
  <si>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</si>
  <si>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（12）国有资本经营预算支出情况表</t>
  </si>
  <si>
    <t>（13）部门（单位）整体支出绩效目标表</t>
  </si>
  <si>
    <t>（14）项目支出绩效目标表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</si>
  <si>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</si>
  <si>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</si>
  <si>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</si>
  <si>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</si>
  <si>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</si>
  <si>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</si>
  <si>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</si>
  <si>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</si>
  <si>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</si>
  <si>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</si>
  <si>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</si>
  <si>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</si>
  <si>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</si>
  <si>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</si>
  <si>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</si>
  <si>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</si>
  <si>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</si>
  <si>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</si>
  <si>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</si>
  <si>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</si>
  <si>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</si>
  <si>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</si>
  <si>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</si>
  <si>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</si>
  <si>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</si>
  <si>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</si>
  <si>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</si>
  <si>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</si>
  <si>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</si>
  <si>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</si>
  <si>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</si>
  <si>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</si>
  <si>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</si>
  <si>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</si>
  <si>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</si>
  <si>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</si>
  <si>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</si>
  <si>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</si>
  <si>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</si>
  <si>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</si>
  <si>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</si>
  <si>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</si>
  <si>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</si>
  <si>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</si>
  <si>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</si>
  <si>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</si>
  <si>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</si>
  <si>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</si>
  <si>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</si>
  <si>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</si>
  <si>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</si>
  <si>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</si>
  <si>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</si>
  <si>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</si>
  <si>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</si>
  <si>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</si>
  <si>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</si>
  <si>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</si>
  <si>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</si>
  <si>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</si>
  <si>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</si>
  <si>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</si>
  <si>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</si>
  <si>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</si>
  <si>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</si>
  <si>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</si>
  <si>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</si>
  <si>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</si>
  <si>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</si>
  <si>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</si>
  <si>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</si>
  <si>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</si>
  <si>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</si>
  <si>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一般公共服务支出</t>
  </si>
  <si>
    <t>20103</t>
  </si>
  <si>
    <t>政府办公厅（室）及相关机构事务</t>
  </si>
  <si>
    <t>2010301</t>
  </si>
  <si>
    <t>行政运行</t>
  </si>
  <si>
    <t>20199</t>
  </si>
  <si>
    <t>其他一般公共服务支出</t>
  </si>
  <si>
    <t>2019999</t>
  </si>
  <si>
    <t>社会保障和就业支出</t>
  </si>
  <si>
    <t>行政事业单位养老支出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</si>
  <si>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</si>
  <si>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</si>
  <si>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</si>
  <si>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</si>
  <si>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</si>
  <si>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</si>
  <si>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</si>
  <si>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</si>
  <si>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</si>
  <si>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</si>
  <si>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</si>
  <si>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</si>
  <si>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</si>
  <si>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</si>
  <si>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</si>
  <si>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</si>
  <si>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</si>
  <si>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</si>
  <si>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</si>
  <si>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</si>
  <si>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</si>
  <si>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</si>
  <si>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</si>
  <si>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</si>
  <si>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</si>
  <si>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</si>
  <si>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</si>
  <si>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</si>
  <si>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</si>
  <si>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</si>
  <si>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</si>
  <si>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</si>
  <si>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</si>
  <si>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</si>
  <si>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</si>
  <si>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</si>
  <si>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</si>
  <si>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</si>
  <si>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</si>
  <si>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</si>
  <si>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</si>
  <si>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</si>
  <si>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</si>
  <si>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</si>
  <si>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</si>
  <si>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</si>
  <si>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</si>
  <si>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</si>
  <si>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</si>
  <si>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</si>
  <si>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</si>
  <si>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</si>
  <si>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</si>
  <si>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</si>
  <si>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</si>
  <si>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</si>
  <si>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</si>
  <si>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</si>
  <si>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</si>
  <si>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</si>
  <si>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</si>
  <si>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</si>
  <si>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</si>
  <si>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</si>
  <si>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</si>
  <si>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</si>
  <si>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</si>
  <si>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</si>
  <si>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</si>
  <si>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</si>
  <si>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</si>
  <si>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</si>
  <si>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</si>
  <si>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</si>
  <si>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30303</t>
  </si>
  <si>
    <t xml:space="preserve">  退职（役）费</t>
  </si>
  <si>
    <t>30305</t>
  </si>
  <si>
    <t xml:space="preserve">  生活补助</t>
  </si>
  <si>
    <t>310</t>
  </si>
  <si>
    <t>资本性支出</t>
  </si>
  <si>
    <t>31002</t>
  </si>
  <si>
    <t xml:space="preserve">  办公设备购置</t>
  </si>
  <si>
    <t>31005</t>
  </si>
  <si>
    <t xml:space="preserve">  基础设施建设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</si>
  <si>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</si>
  <si>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</si>
  <si>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</si>
  <si>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</si>
  <si>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</si>
  <si>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</si>
  <si>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</si>
  <si>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宁县早胜镇人民政府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</si>
  <si>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</si>
  <si>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</si>
  <si>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</si>
  <si>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</si>
  <si>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</si>
  <si>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</si>
  <si>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</si>
  <si>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</si>
  <si>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</si>
  <si>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</si>
  <si>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</si>
  <si>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</si>
  <si>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</si>
  <si>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</si>
  <si>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</si>
  <si>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</si>
  <si>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备注：本部门无国有资本经营收入。</t>
  </si>
  <si>
    <t>部门（单位）整体支出绩效目标表</t>
  </si>
  <si>
    <t xml:space="preserve"> </t>
  </si>
  <si>
    <t>部门（单位）名称</t>
  </si>
  <si>
    <t>联系人</t>
  </si>
  <si>
    <t>何超宇</t>
  </si>
  <si>
    <t>联系电话</t>
  </si>
  <si>
    <t>部门（单位）职能</t>
  </si>
  <si>
    <t>依据</t>
  </si>
  <si>
    <t>国家相关法律规定</t>
  </si>
  <si>
    <t>职能概述</t>
  </si>
  <si>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、贯彻党的路线、方针、政策和国家法律、法规；执行上级党委、政府的决定；执行镇党员代表大会和人民代表大会决议。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、建立健全农村市场经济体系，引导农民进行科学化、现代化的农业生产，促进农村经济提速展，增加农民收入等。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</si>
  <si>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</si>
  <si>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</si>
  <si>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</si>
  <si>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</si>
  <si>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</si>
  <si>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</si>
  <si>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农业农村综合服务中心（加挂农产品质量检测服务中心、农村公路管理所牌子）、公共事务服务中心（加挂退役军人服务站、综合文化站牌子）、政务（便民）服务中心、社会治安综合治理中心、综合行政执法队。</t>
  </si>
  <si>
    <t>内设职能部门</t>
  </si>
  <si>
    <t>党政综合办公室、党建工作办公室、经济发展和社会事务办公室（加挂卫生健康办公室牌子）、社会治理和应急管理办公室、生态环境办公室。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</si>
  <si>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</si>
  <si>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</si>
  <si>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</si>
  <si>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</si>
  <si>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</si>
  <si>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</si>
  <si>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财务、内控等制度完善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</si>
  <si>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</si>
  <si>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</si>
  <si>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</si>
  <si>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</si>
  <si>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</si>
  <si>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</si>
  <si>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</si>
  <si>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</si>
  <si>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</si>
  <si>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</si>
  <si>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</si>
  <si>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</si>
  <si>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</si>
  <si>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</si>
  <si>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</si>
  <si>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</si>
  <si>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</si>
  <si>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</si>
  <si>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</si>
  <si>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</si>
  <si>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</si>
  <si>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</si>
  <si>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</si>
  <si>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</si>
  <si>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</si>
  <si>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</si>
  <si>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</si>
  <si>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服务对象满意度</t>
  </si>
  <si>
    <t>受益人口满意度</t>
  </si>
  <si>
    <t>项目支出绩效目标表</t>
  </si>
  <si>
    <t>预算单位</t>
  </si>
  <si>
    <t>项目名称</t>
  </si>
  <si>
    <t>街道维护经费</t>
  </si>
  <si>
    <t>一级项目名称</t>
  </si>
  <si>
    <t>二级项目名称</t>
  </si>
  <si>
    <t>早胜镇街道管理维护</t>
  </si>
  <si>
    <t>项目类型</t>
  </si>
  <si>
    <t>县列项目</t>
  </si>
  <si>
    <t>资金用途</t>
  </si>
  <si>
    <t>街区管理及垃圾清运、公共设施维护等</t>
  </si>
  <si>
    <t>资金性质</t>
  </si>
  <si>
    <t>财政拨款</t>
  </si>
  <si>
    <t>项目分类</t>
  </si>
  <si>
    <t>运转类项目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</si>
  <si>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</si>
  <si>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</si>
  <si>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</si>
  <si>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</si>
  <si>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</si>
  <si>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街区人居环境明显改善、群众满意度不断提升</t>
  </si>
  <si>
    <t>指标目标值</t>
  </si>
  <si>
    <t>为街区管理提供的服务保障</t>
  </si>
</sst>
</file>

<file path=xl/styles.xml><?xml version="1.0" encoding="utf-8"?>
<styleSheet xmlns="http://schemas.openxmlformats.org/spreadsheetml/2006/main">
  <numFmts count="71">
    <numFmt numFmtId="176" formatCode="_-* #,##0\¥_-;\-* #,##0\¥_-;_-* &quot;-&quot;\¥_-;_-@_-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\.mm\.dd"/>
    <numFmt numFmtId="178" formatCode="#,##0_);[Blue]\(#,##0\)"/>
    <numFmt numFmtId="179" formatCode="[Blue]#,##0_);[Blue]\(#,##0\)"/>
    <numFmt numFmtId="180" formatCode="&quot;$&quot;#,##0.00_);\(&quot;$&quot;#,##0.00\)"/>
    <numFmt numFmtId="181" formatCode="&quot;\&quot;#,##0;[Red]&quot;\&quot;&quot;\&quot;&quot;\&quot;&quot;\&quot;&quot;\&quot;&quot;\&quot;&quot;\&quot;\-#,##0"/>
    <numFmt numFmtId="182" formatCode="0.0%"/>
    <numFmt numFmtId="183" formatCode="0%;\(0%\)"/>
    <numFmt numFmtId="42" formatCode="_ &quot;￥&quot;* #,##0_ ;_ &quot;￥&quot;* \-#,##0_ ;_ &quot;￥&quot;* &quot;-&quot;_ ;_ @_ "/>
    <numFmt numFmtId="184" formatCode="_-* #,##0_-;\-* #,##0_-;_-* &quot;-&quot;_-;_-@_-"/>
    <numFmt numFmtId="185" formatCode="#\ ??/??"/>
    <numFmt numFmtId="186" formatCode="_-* #,##0.00&quot;$&quot;_-;\-* #,##0.00&quot;$&quot;_-;_-* &quot;-&quot;??&quot;$&quot;_-;_-@_-"/>
    <numFmt numFmtId="187" formatCode="\ \ @"/>
    <numFmt numFmtId="188" formatCode="#,##0;\-#,##0;&quot;-&quot;"/>
    <numFmt numFmtId="189" formatCode="[Red]0.0%;[Red]\(0.0%\)"/>
    <numFmt numFmtId="190" formatCode="[Blue]0.0%;[Blue]\(0.0%\)"/>
    <numFmt numFmtId="191" formatCode="_-* #,##0.00_-;\-* #,##0.00_-;_-* &quot;-&quot;??_-;_-@_-"/>
    <numFmt numFmtId="192" formatCode="_(&quot;$&quot;* #,##0.00_);_(&quot;$&quot;* \(#,##0.00\);_(&quot;$&quot;* &quot;-&quot;??_);_(@_)"/>
    <numFmt numFmtId="193" formatCode="&quot;$&quot;#,##0;\-&quot;$&quot;#,##0"/>
    <numFmt numFmtId="194" formatCode="_-* #,##0&quot;$&quot;_-;\-* #,##0&quot;$&quot;_-;_-* &quot;-&quot;&quot;$&quot;_-;_-@_-"/>
    <numFmt numFmtId="195" formatCode="#,##0.000000"/>
    <numFmt numFmtId="196" formatCode="0.0%;\(0.0%\)"/>
    <numFmt numFmtId="43" formatCode="_ * #,##0.00_ ;_ * \-#,##0.00_ ;_ * &quot;-&quot;??_ ;_ @_ "/>
    <numFmt numFmtId="197" formatCode="\(#,##0\)\ "/>
    <numFmt numFmtId="198" formatCode="_ &quot;\&quot;* #,##0_ ;_ &quot;\&quot;* \-#,##0_ ;_ &quot;\&quot;* &quot;-&quot;_ ;_ @_ "/>
    <numFmt numFmtId="199" formatCode="_-#,###.00,_-;\(#,###.00,\);_-\ \ &quot;-&quot;_-;_-@_-"/>
    <numFmt numFmtId="200" formatCode="_-* #,##0.0000000000_-;\-* #,##0.0000000000_-;_-* &quot;-&quot;??_-;_-@_-"/>
    <numFmt numFmtId="24" formatCode="\$#,##0_);[Red]\(\$#,##0\)"/>
    <numFmt numFmtId="201" formatCode="_-&quot;$&quot;\ * #,##0_-;_-&quot;$&quot;\ * #,##0\-;_-&quot;$&quot;\ * &quot;-&quot;_-;_-@_-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,##0.00\¥;\-#,##0.00\¥"/>
    <numFmt numFmtId="205" formatCode="_-#0&quot;.&quot;0000_-;\(#0&quot;.&quot;0000\);_-\ \ &quot;-&quot;_-;_-@_-"/>
    <numFmt numFmtId="206" formatCode="_([$€-2]* #,##0.00_);_([$€-2]* \(#,##0.00\);_([$€-2]* &quot;-&quot;??_)"/>
    <numFmt numFmtId="207" formatCode="&quot;\&quot;#,##0.00;[Red]&quot;\&quot;\-#,##0.00"/>
    <numFmt numFmtId="208" formatCode="&quot;$&quot;#,##0.00_);[Red]\(&quot;$&quot;#,##0.00\)"/>
    <numFmt numFmtId="209" formatCode="#,##0.0_);\(#,##0.0\)"/>
    <numFmt numFmtId="210" formatCode="\$#,##0.00;\(\$#,##0.00\)"/>
    <numFmt numFmtId="211" formatCode="_-#,##0.00_-;\(#,##0.00\);_-\ \ &quot;-&quot;_-;_-@_-"/>
    <numFmt numFmtId="212" formatCode="\$#,##0;\(\$#,##0\)"/>
    <numFmt numFmtId="213" formatCode="mmm/yyyy;_-\ &quot;N/A&quot;_-;_-\ &quot;-&quot;_-"/>
    <numFmt numFmtId="214" formatCode="&quot;\&quot;#,##0;&quot;\&quot;\-#,##0"/>
    <numFmt numFmtId="215" formatCode="&quot;$&quot;#,##0_);[Red]\(&quot;$&quot;#,##0\)"/>
    <numFmt numFmtId="216" formatCode="&quot;$&quot;\ #,##0.00_-;[Red]&quot;$&quot;\ #,##0.00\-"/>
    <numFmt numFmtId="217" formatCode="&quot;$&quot;\ #,##0_-;[Red]&quot;$&quot;\ #,##0\-"/>
    <numFmt numFmtId="218" formatCode="_-#,##0%_-;\(#,##0%\);_-\ &quot;-&quot;_-"/>
    <numFmt numFmtId="219" formatCode="_-#,###,_-;\(#,###,\);_-\ \ &quot;-&quot;_-;_-@_-"/>
    <numFmt numFmtId="220" formatCode="#,##0.00_ "/>
    <numFmt numFmtId="221" formatCode="_-#,##0_-;\(#,##0\);_-\ \ &quot;-&quot;_-;_-@_-"/>
    <numFmt numFmtId="222" formatCode="mmm/dd/yyyy;_-\ &quot;N/A&quot;_-;_-\ &quot;-&quot;_-"/>
    <numFmt numFmtId="223" formatCode="_-* #,##0_-;\-* #,##0_-;_-* &quot;-&quot;??_-;_-@_-"/>
    <numFmt numFmtId="224" formatCode="_-#0&quot;.&quot;0,_-;\(#0&quot;.&quot;0,\);_-\ \ &quot;-&quot;_-;_-@_-"/>
    <numFmt numFmtId="25" formatCode="\$#,##0.00_);\(\$#,##0.00\)"/>
    <numFmt numFmtId="225" formatCode="&quot;$&quot;#,##0_);\(&quot;$&quot;#,##0\)"/>
    <numFmt numFmtId="226" formatCode="#,##0;\(#,##0\)"/>
    <numFmt numFmtId="227" formatCode="_-* #,##0_$_-;\-* #,##0_$_-;_-* &quot;-&quot;_$_-;_-@_-"/>
    <numFmt numFmtId="228" formatCode="#,##0.0"/>
    <numFmt numFmtId="229" formatCode="#,##0\ &quot; &quot;;\(#,##0\)\ ;&quot;—&quot;&quot; &quot;&quot; &quot;&quot; &quot;&quot; &quot;"/>
    <numFmt numFmtId="230" formatCode="#,##0_);\(#,##0_)"/>
    <numFmt numFmtId="231" formatCode="#,##0.00\¥;[Red]\-#,##0.00\¥"/>
    <numFmt numFmtId="232" formatCode="_-* #,##0.00_$_-;\-* #,##0.00_$_-;_-* &quot;-&quot;??_$_-;_-@_-"/>
    <numFmt numFmtId="233" formatCode="_(* #,##0.0,_);_(* \(#,##0.0,\);_(* &quot;-&quot;_);_(@_)"/>
    <numFmt numFmtId="234" formatCode="_(&quot;$&quot;* #,##0_);_(&quot;$&quot;* \(#,##0\);_(&quot;$&quot;* &quot;-&quot;_);_(@_)"/>
    <numFmt numFmtId="235" formatCode="0.0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7" formatCode="_ &quot;\&quot;* #,##0.00_ ;_ &quot;\&quot;* \-#,##0.00_ ;_ &quot;\&quot;* &quot;-&quot;??_ ;_ @_ "/>
    <numFmt numFmtId="238" formatCode="0.00_ "/>
    <numFmt numFmtId="239" formatCode="#,##0_ "/>
    <numFmt numFmtId="240" formatCode="#,##0.00_ ;[Red]\-#,##0.00\ "/>
  </numFmts>
  <fonts count="167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MS Sans Serif"/>
      <charset val="134"/>
    </font>
    <font>
      <sz val="12"/>
      <name val="????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20"/>
      <name val="楷体_GB2312"/>
      <charset val="134"/>
    </font>
    <font>
      <sz val="12"/>
      <name val="Times New Roman"/>
      <charset val="134"/>
    </font>
    <font>
      <sz val="13"/>
      <name val="Tms Rmn"/>
      <charset val="134"/>
    </font>
    <font>
      <b/>
      <sz val="10"/>
      <name val="Arial"/>
      <charset val="134"/>
    </font>
    <font>
      <sz val="9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i/>
      <sz val="12"/>
      <name val="Times New Roman"/>
      <charset val="134"/>
    </font>
    <font>
      <sz val="12"/>
      <color indexed="10"/>
      <name val="楷体_GB2312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2"/>
      <color indexed="9"/>
      <name val="楷体_GB2312"/>
      <charset val="134"/>
    </font>
    <font>
      <sz val="8"/>
      <name val="Times New Roman"/>
      <charset val="134"/>
    </font>
    <font>
      <sz val="10"/>
      <name val="Helv"/>
      <charset val="134"/>
    </font>
    <font>
      <sz val="10"/>
      <color indexed="20"/>
      <name val="宋体"/>
      <charset val="134"/>
    </font>
    <font>
      <sz val="10"/>
      <name val="Tms Rmn"/>
      <charset val="134"/>
    </font>
    <font>
      <b/>
      <sz val="12"/>
      <name val="宋体"/>
      <charset val="134"/>
    </font>
    <font>
      <sz val="11"/>
      <name val="MS P????"/>
      <charset val="134"/>
    </font>
    <font>
      <sz val="10"/>
      <color indexed="16"/>
      <name val="MS Serif"/>
      <charset val="134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b/>
      <sz val="12"/>
      <color indexed="52"/>
      <name val="楷体_GB2312"/>
      <charset val="134"/>
    </font>
    <font>
      <sz val="12"/>
      <color indexed="8"/>
      <name val="宋体"/>
      <charset val="134"/>
    </font>
    <font>
      <sz val="8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ＭＳ Ｐゴシック"/>
      <charset val="134"/>
    </font>
    <font>
      <sz val="11"/>
      <color indexed="12"/>
      <name val="Times New Roman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0"/>
      <name val="Helv"/>
      <charset val="134"/>
    </font>
    <font>
      <sz val="11"/>
      <color indexed="52"/>
      <name val="宋体"/>
      <charset val="134"/>
    </font>
    <font>
      <sz val="12"/>
      <name val="MS Sans Serif"/>
      <charset val="134"/>
    </font>
    <font>
      <sz val="12"/>
      <name val="Helv"/>
      <charset val="134"/>
    </font>
    <font>
      <b/>
      <sz val="10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16"/>
      <name val="宋体"/>
      <charset val="134"/>
    </font>
    <font>
      <sz val="12"/>
      <color indexed="60"/>
      <name val="楷体_GB2312"/>
      <charset val="134"/>
    </font>
    <font>
      <sz val="10"/>
      <color indexed="17"/>
      <name val="宋体"/>
      <charset val="134"/>
    </font>
    <font>
      <b/>
      <sz val="13"/>
      <color indexed="56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0"/>
      <name val="MS Sans Serif"/>
      <charset val="134"/>
    </font>
    <font>
      <b/>
      <sz val="12"/>
      <color indexed="8"/>
      <name val="宋体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b/>
      <sz val="12"/>
      <color indexed="8"/>
      <name val="楷体_GB2312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b/>
      <sz val="8"/>
      <color indexed="8"/>
      <name val="Helv"/>
      <charset val="134"/>
    </font>
    <font>
      <sz val="10"/>
      <name val="Courier"/>
      <charset val="134"/>
    </font>
    <font>
      <sz val="12"/>
      <name val="官帕眉"/>
      <charset val="134"/>
    </font>
    <font>
      <b/>
      <sz val="12"/>
      <name val="Helv"/>
      <charset val="134"/>
    </font>
    <font>
      <b/>
      <sz val="12"/>
      <color indexed="9"/>
      <name val="楷体_GB2312"/>
      <charset val="134"/>
    </font>
    <font>
      <sz val="8"/>
      <color indexed="16"/>
      <name val="Century Schoolbook"/>
      <charset val="134"/>
    </font>
    <font>
      <sz val="11"/>
      <name val="Times New Roman"/>
      <charset val="134"/>
    </font>
    <font>
      <u val="singleAccounting"/>
      <vertAlign val="subscript"/>
      <sz val="10"/>
      <name val="Times New Roman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sz val="11"/>
      <name val="明朝"/>
      <charset val="134"/>
    </font>
    <font>
      <i/>
      <sz val="9"/>
      <name val="Times New Roman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b/>
      <sz val="18"/>
      <name val="Arial"/>
      <charset val="134"/>
    </font>
    <font>
      <sz val="10"/>
      <name val="MS Serif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i/>
      <sz val="10"/>
      <name val="Times New Roman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sz val="11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0"/>
      <color indexed="8"/>
      <name val="Tahoma"/>
      <charset val="134"/>
    </font>
    <font>
      <sz val="11"/>
      <name val="돋움"/>
      <charset val="134"/>
    </font>
    <font>
      <i/>
      <sz val="12"/>
      <color indexed="23"/>
      <name val="楷体_GB2312"/>
      <charset val="134"/>
    </font>
    <font>
      <sz val="12"/>
      <color indexed="62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mediumGray">
        <fgColor indexed="22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026">
    <xf numFmtId="0" fontId="0" fillId="0" borderId="0"/>
    <xf numFmtId="42" fontId="44" fillId="0" borderId="0" applyFont="0" applyFill="0" applyBorder="0" applyAlignment="0" applyProtection="0">
      <alignment vertical="center"/>
    </xf>
    <xf numFmtId="0" fontId="54" fillId="0" borderId="0" applyNumberFormat="0" applyFill="0"/>
    <xf numFmtId="0" fontId="43" fillId="14" borderId="0" applyNumberFormat="0" applyBorder="0" applyAlignment="0" applyProtection="0">
      <alignment vertical="center"/>
    </xf>
    <xf numFmtId="0" fontId="50" fillId="11" borderId="11" applyNumberFormat="0" applyAlignment="0" applyProtection="0">
      <alignment vertical="center"/>
    </xf>
    <xf numFmtId="191" fontId="0" fillId="0" borderId="0" applyFont="0" applyFill="0" applyBorder="0" applyAlignment="0" applyProtection="0"/>
    <xf numFmtId="44" fontId="44" fillId="0" borderId="0" applyFont="0" applyFill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6" fillId="0" borderId="0"/>
    <xf numFmtId="0" fontId="66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4" fillId="0" borderId="0" applyFont="0" applyFill="0" applyBorder="0" applyAlignment="0" applyProtection="0">
      <alignment vertical="center"/>
    </xf>
    <xf numFmtId="0" fontId="80" fillId="26" borderId="0" applyNumberFormat="0" applyBorder="0" applyAlignment="0" applyProtection="0"/>
    <xf numFmtId="0" fontId="52" fillId="0" borderId="0">
      <protection locked="0"/>
    </xf>
    <xf numFmtId="0" fontId="43" fillId="28" borderId="0" applyNumberFormat="0" applyBorder="0" applyAlignment="0" applyProtection="0">
      <alignment vertical="center"/>
    </xf>
    <xf numFmtId="196" fontId="0" fillId="0" borderId="0" applyFill="0" applyBorder="0" applyAlignment="0"/>
    <xf numFmtId="184" fontId="0" fillId="0" borderId="0" applyFont="0" applyFill="0" applyBorder="0" applyAlignment="0" applyProtection="0"/>
    <xf numFmtId="0" fontId="45" fillId="0" borderId="0"/>
    <xf numFmtId="0" fontId="79" fillId="25" borderId="14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24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177" fontId="0" fillId="0" borderId="12" applyFill="0" applyProtection="0">
      <alignment horizontal="right"/>
    </xf>
    <xf numFmtId="9" fontId="86" fillId="0" borderId="0" applyNumberFormat="0" applyFill="0" applyBorder="0" applyAlignment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0" fillId="4" borderId="0" applyNumberFormat="0" applyBorder="0" applyAlignment="0" applyProtection="0">
      <alignment vertical="center"/>
    </xf>
    <xf numFmtId="0" fontId="47" fillId="0" borderId="0"/>
    <xf numFmtId="0" fontId="63" fillId="13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4" fontId="45" fillId="0" borderId="0" applyFont="0" applyFill="0" applyBorder="0" applyAlignment="0" applyProtection="0"/>
    <xf numFmtId="0" fontId="47" fillId="0" borderId="0"/>
    <xf numFmtId="0" fontId="52" fillId="0" borderId="0"/>
    <xf numFmtId="0" fontId="62" fillId="17" borderId="0" applyNumberFormat="0" applyBorder="0" applyAlignment="0" applyProtection="0">
      <alignment vertical="center"/>
    </xf>
    <xf numFmtId="0" fontId="55" fillId="0" borderId="0">
      <alignment horizontal="left"/>
    </xf>
    <xf numFmtId="0" fontId="44" fillId="32" borderId="16" applyNumberFormat="0" applyFont="0" applyAlignment="0" applyProtection="0">
      <alignment vertical="center"/>
    </xf>
    <xf numFmtId="0" fontId="61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2" fillId="0" borderId="0" applyNumberFormat="0" applyAlignment="0">
      <alignment horizontal="left"/>
    </xf>
    <xf numFmtId="178" fontId="0" fillId="0" borderId="0" applyFill="0" applyBorder="0" applyAlignment="0"/>
    <xf numFmtId="0" fontId="6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9" fontId="0" fillId="0" borderId="0" applyFill="0" applyBorder="0" applyAlignment="0"/>
    <xf numFmtId="0" fontId="80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24" fontId="85" fillId="0" borderId="0" applyFont="0" applyFill="0" applyBorder="0" applyAlignment="0" applyProtection="0"/>
    <xf numFmtId="0" fontId="45" fillId="15" borderId="13">
      <protection locked="0"/>
    </xf>
    <xf numFmtId="0" fontId="83" fillId="0" borderId="0" applyNumberFormat="0" applyFill="0" applyBorder="0" applyAlignment="0" applyProtection="0">
      <alignment vertical="center"/>
    </xf>
    <xf numFmtId="0" fontId="67" fillId="0" borderId="0"/>
    <xf numFmtId="0" fontId="56" fillId="0" borderId="10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/>
    <xf numFmtId="200" fontId="45" fillId="0" borderId="0" applyFont="0" applyFill="0" applyBorder="0" applyAlignment="0" applyProtection="0"/>
    <xf numFmtId="0" fontId="52" fillId="0" borderId="0"/>
    <xf numFmtId="0" fontId="39" fillId="0" borderId="10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5" fillId="34" borderId="0" applyNumberFormat="0" applyBorder="0" applyAlignment="0" applyProtection="0"/>
    <xf numFmtId="0" fontId="49" fillId="0" borderId="18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0" fillId="36" borderId="0" applyNumberFormat="0" applyBorder="0" applyAlignment="0" applyProtection="0">
      <alignment vertical="center"/>
    </xf>
    <xf numFmtId="0" fontId="52" fillId="0" borderId="0"/>
    <xf numFmtId="0" fontId="90" fillId="5" borderId="20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5" fillId="0" borderId="0"/>
    <xf numFmtId="0" fontId="41" fillId="5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/>
    <xf numFmtId="0" fontId="91" fillId="35" borderId="14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3" fillId="38" borderId="22" applyNumberFormat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78" fontId="0" fillId="0" borderId="0" applyFill="0" applyBorder="0" applyAlignment="0"/>
    <xf numFmtId="0" fontId="43" fillId="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16" borderId="0" applyNumberFormat="0" applyBorder="0" applyAlignment="0" applyProtection="0"/>
    <xf numFmtId="202" fontId="0" fillId="0" borderId="0" applyFont="0" applyFill="0" applyBorder="0" applyAlignment="0" applyProtection="0"/>
    <xf numFmtId="0" fontId="48" fillId="10" borderId="0" applyNumberFormat="0" applyBorder="0" applyAlignment="0" applyProtection="0">
      <alignment vertical="center"/>
    </xf>
    <xf numFmtId="0" fontId="52" fillId="0" borderId="0"/>
    <xf numFmtId="0" fontId="63" fillId="13" borderId="0" applyNumberFormat="0" applyBorder="0" applyAlignment="0" applyProtection="0">
      <alignment vertical="center"/>
    </xf>
    <xf numFmtId="0" fontId="92" fillId="0" borderId="21" applyNumberFormat="0" applyFill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179" fontId="0" fillId="0" borderId="0" applyFill="0" applyBorder="0" applyAlignment="0"/>
    <xf numFmtId="0" fontId="96" fillId="4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97" fillId="0" borderId="23" applyNumberFormat="0" applyFill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2" borderId="0" applyNumberFormat="0" applyBorder="0" applyAlignment="0" applyProtection="0">
      <alignment vertical="center"/>
    </xf>
    <xf numFmtId="179" fontId="0" fillId="0" borderId="0" applyFill="0" applyBorder="0" applyAlignment="0"/>
    <xf numFmtId="0" fontId="43" fillId="43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73" fillId="0" borderId="0">
      <alignment vertical="top"/>
    </xf>
    <xf numFmtId="0" fontId="43" fillId="44" borderId="0" applyNumberFormat="0" applyBorder="0" applyAlignment="0" applyProtection="0">
      <alignment vertical="center"/>
    </xf>
    <xf numFmtId="0" fontId="103" fillId="25" borderId="24" applyNumberFormat="0" applyAlignment="0" applyProtection="0">
      <alignment vertical="center"/>
    </xf>
    <xf numFmtId="182" fontId="53" fillId="0" borderId="0" applyFont="0" applyFill="0" applyBorder="0" applyAlignment="0" applyProtection="0"/>
    <xf numFmtId="0" fontId="104" fillId="3" borderId="25"/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/>
    <xf numFmtId="0" fontId="40" fillId="47" borderId="0" applyNumberFormat="0" applyBorder="0" applyAlignment="0" applyProtection="0">
      <alignment vertical="center"/>
    </xf>
    <xf numFmtId="0" fontId="107" fillId="0" borderId="0" applyNumberFormat="0" applyFont="0" applyFill="0" applyBorder="0" applyAlignment="0" applyProtection="0">
      <alignment horizontal="left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43" fillId="33" borderId="0" applyNumberFormat="0" applyBorder="0" applyAlignment="0" applyProtection="0">
      <alignment vertical="center"/>
    </xf>
    <xf numFmtId="0" fontId="108" fillId="25" borderId="14" applyNumberFormat="0" applyAlignment="0" applyProtection="0">
      <alignment vertical="center"/>
    </xf>
    <xf numFmtId="0" fontId="45" fillId="0" borderId="0"/>
    <xf numFmtId="0" fontId="45" fillId="0" borderId="0"/>
    <xf numFmtId="0" fontId="0" fillId="0" borderId="0"/>
    <xf numFmtId="0" fontId="43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195" fontId="0" fillId="0" borderId="0">
      <protection locked="0"/>
    </xf>
    <xf numFmtId="0" fontId="43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195" fontId="0" fillId="0" borderId="0">
      <protection locked="0"/>
    </xf>
    <xf numFmtId="0" fontId="43" fillId="55" borderId="0" applyNumberFormat="0" applyBorder="0" applyAlignment="0" applyProtection="0">
      <alignment vertical="center"/>
    </xf>
    <xf numFmtId="0" fontId="67" fillId="0" borderId="0"/>
    <xf numFmtId="184" fontId="52" fillId="0" borderId="0" applyFont="0" applyFill="0" applyBorder="0" applyAlignment="0" applyProtection="0"/>
    <xf numFmtId="0" fontId="48" fillId="1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>
      <alignment horizontal="center" vertical="center"/>
    </xf>
    <xf numFmtId="0" fontId="110" fillId="2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38" fontId="71" fillId="0" borderId="0" applyFont="0" applyFill="0" applyBorder="0" applyAlignment="0" applyProtection="0"/>
    <xf numFmtId="0" fontId="11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0" fillId="0" borderId="0"/>
    <xf numFmtId="190" fontId="0" fillId="0" borderId="0" applyFill="0" applyBorder="0" applyAlignment="0"/>
    <xf numFmtId="0" fontId="0" fillId="0" borderId="0"/>
    <xf numFmtId="207" fontId="71" fillId="0" borderId="0" applyFont="0" applyFill="0" applyBorder="0" applyAlignment="0" applyProtection="0"/>
    <xf numFmtId="0" fontId="45" fillId="0" borderId="0"/>
    <xf numFmtId="181" fontId="0" fillId="0" borderId="0"/>
    <xf numFmtId="0" fontId="45" fillId="13" borderId="0" applyNumberFormat="0" applyBorder="0" applyAlignment="0" applyProtection="0">
      <alignment vertical="center"/>
    </xf>
    <xf numFmtId="0" fontId="45" fillId="15" borderId="13">
      <protection locked="0"/>
    </xf>
    <xf numFmtId="0" fontId="63" fillId="13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74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2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>
      <alignment vertical="center"/>
    </xf>
    <xf numFmtId="0" fontId="61" fillId="0" borderId="0">
      <alignment vertical="center"/>
    </xf>
    <xf numFmtId="192" fontId="0" fillId="0" borderId="0" applyFont="0" applyFill="0" applyBorder="0" applyAlignment="0" applyProtection="0"/>
    <xf numFmtId="0" fontId="78" fillId="26" borderId="0" applyNumberFormat="0" applyBorder="0" applyAlignment="0" applyProtection="0"/>
    <xf numFmtId="0" fontId="100" fillId="0" borderId="0" applyNumberFormat="0" applyFill="0">
      <alignment horizontal="left" vertical="center"/>
    </xf>
    <xf numFmtId="40" fontId="71" fillId="0" borderId="0" applyFont="0" applyFill="0" applyBorder="0" applyAlignment="0" applyProtection="0"/>
    <xf numFmtId="10" fontId="85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/>
    <xf numFmtId="202" fontId="52" fillId="0" borderId="0" applyFont="0" applyFill="0" applyBorder="0" applyAlignment="0" applyProtection="0"/>
    <xf numFmtId="0" fontId="62" fillId="60" borderId="0" applyNumberFormat="0" applyBorder="0" applyAlignment="0" applyProtection="0">
      <alignment vertical="center"/>
    </xf>
    <xf numFmtId="0" fontId="0" fillId="0" borderId="0"/>
    <xf numFmtId="0" fontId="45" fillId="0" borderId="0" applyFill="0" applyBorder="0" applyAlignment="0"/>
    <xf numFmtId="0" fontId="113" fillId="0" borderId="0" applyNumberFormat="0" applyFill="0" applyBorder="0" applyAlignment="0" applyProtection="0"/>
    <xf numFmtId="0" fontId="61" fillId="0" borderId="0">
      <alignment vertical="center"/>
    </xf>
    <xf numFmtId="49" fontId="114" fillId="0" borderId="0" applyProtection="0">
      <alignment horizontal="left"/>
    </xf>
    <xf numFmtId="0" fontId="6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70" fillId="0" borderId="0" applyNumberFormat="0" applyFill="0" applyBorder="0" applyProtection="0">
      <alignment vertical="center"/>
    </xf>
    <xf numFmtId="0" fontId="115" fillId="0" borderId="28">
      <alignment horizontal="left" vertical="center"/>
    </xf>
    <xf numFmtId="0" fontId="47" fillId="0" borderId="0"/>
    <xf numFmtId="0" fontId="61" fillId="17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8" fillId="10" borderId="0" applyNumberFormat="0" applyBorder="0" applyAlignment="0" applyProtection="0">
      <alignment vertical="center"/>
    </xf>
    <xf numFmtId="0" fontId="78" fillId="26" borderId="0" applyNumberFormat="0" applyBorder="0" applyAlignment="0" applyProtection="0"/>
    <xf numFmtId="0" fontId="45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0" fillId="0" borderId="0">
      <protection locked="0"/>
    </xf>
    <xf numFmtId="191" fontId="45" fillId="0" borderId="0" applyFont="0" applyFill="0" applyBorder="0" applyAlignment="0" applyProtection="0"/>
    <xf numFmtId="0" fontId="0" fillId="0" borderId="0"/>
    <xf numFmtId="0" fontId="67" fillId="0" borderId="0"/>
    <xf numFmtId="0" fontId="45" fillId="0" borderId="0">
      <alignment vertical="center"/>
    </xf>
    <xf numFmtId="0" fontId="47" fillId="0" borderId="0"/>
    <xf numFmtId="0" fontId="47" fillId="0" borderId="0"/>
    <xf numFmtId="38" fontId="117" fillId="0" borderId="0"/>
    <xf numFmtId="0" fontId="67" fillId="0" borderId="0"/>
    <xf numFmtId="0" fontId="47" fillId="0" borderId="0"/>
    <xf numFmtId="179" fontId="0" fillId="0" borderId="0" applyFill="0" applyBorder="0" applyAlignment="0"/>
    <xf numFmtId="0" fontId="0" fillId="0" borderId="0"/>
    <xf numFmtId="197" fontId="0" fillId="0" borderId="0" applyFill="0" applyBorder="0" applyAlignment="0"/>
    <xf numFmtId="9" fontId="45" fillId="0" borderId="0" applyFont="0" applyFill="0" applyBorder="0" applyAlignment="0" applyProtection="0">
      <alignment vertical="center"/>
    </xf>
    <xf numFmtId="0" fontId="0" fillId="0" borderId="0"/>
    <xf numFmtId="40" fontId="107" fillId="0" borderId="0" applyFont="0" applyFill="0" applyBorder="0" applyAlignment="0" applyProtection="0"/>
    <xf numFmtId="0" fontId="63" fillId="13" borderId="0" applyNumberFormat="0" applyBorder="0" applyAlignment="0" applyProtection="0">
      <alignment vertical="center"/>
    </xf>
    <xf numFmtId="0" fontId="47" fillId="0" borderId="0"/>
    <xf numFmtId="0" fontId="67" fillId="0" borderId="0"/>
    <xf numFmtId="0" fontId="47" fillId="0" borderId="0"/>
    <xf numFmtId="0" fontId="95" fillId="19" borderId="0" applyNumberFormat="0" applyBorder="0" applyAlignment="0" applyProtection="0">
      <alignment vertical="center"/>
    </xf>
    <xf numFmtId="0" fontId="47" fillId="0" borderId="0"/>
    <xf numFmtId="0" fontId="76" fillId="0" borderId="1">
      <alignment horizont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181" fontId="0" fillId="0" borderId="0"/>
    <xf numFmtId="0" fontId="47" fillId="0" borderId="0"/>
    <xf numFmtId="0" fontId="47" fillId="0" borderId="0"/>
    <xf numFmtId="0" fontId="45" fillId="0" borderId="0"/>
    <xf numFmtId="0" fontId="0" fillId="0" borderId="0"/>
    <xf numFmtId="0" fontId="47" fillId="0" borderId="0"/>
    <xf numFmtId="0" fontId="51" fillId="13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52" fillId="0" borderId="0"/>
    <xf numFmtId="0" fontId="98" fillId="0" borderId="0"/>
    <xf numFmtId="0" fontId="48" fillId="10" borderId="0" applyNumberFormat="0" applyBorder="0" applyAlignment="0" applyProtection="0">
      <alignment vertical="center"/>
    </xf>
    <xf numFmtId="181" fontId="0" fillId="0" borderId="0"/>
    <xf numFmtId="0" fontId="0" fillId="0" borderId="0"/>
    <xf numFmtId="0" fontId="0" fillId="0" borderId="0">
      <protection locked="0"/>
    </xf>
    <xf numFmtId="0" fontId="67" fillId="0" borderId="0"/>
    <xf numFmtId="0" fontId="0" fillId="0" borderId="0"/>
    <xf numFmtId="0" fontId="6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/>
    <xf numFmtId="0" fontId="63" fillId="13" borderId="0" applyNumberFormat="0" applyBorder="0" applyAlignment="0" applyProtection="0">
      <alignment vertical="center"/>
    </xf>
    <xf numFmtId="0" fontId="0" fillId="0" borderId="0">
      <protection locked="0"/>
    </xf>
    <xf numFmtId="203" fontId="52" fillId="0" borderId="0" applyFont="0" applyFill="0" applyBorder="0" applyAlignment="0" applyProtection="0"/>
    <xf numFmtId="0" fontId="47" fillId="0" borderId="0"/>
    <xf numFmtId="10" fontId="53" fillId="0" borderId="0" applyFont="0" applyFill="0" applyBorder="0" applyAlignment="0" applyProtection="0"/>
    <xf numFmtId="0" fontId="120" fillId="0" borderId="27" applyNumberFormat="0" applyFill="0" applyAlignment="0" applyProtection="0">
      <alignment vertical="center"/>
    </xf>
    <xf numFmtId="0" fontId="121" fillId="0" borderId="29">
      <alignment horizontal="center"/>
    </xf>
    <xf numFmtId="0" fontId="47" fillId="0" borderId="0"/>
    <xf numFmtId="9" fontId="45" fillId="0" borderId="0" applyFont="0" applyFill="0" applyBorder="0" applyAlignment="0" applyProtection="0">
      <alignment vertical="center"/>
    </xf>
    <xf numFmtId="0" fontId="52" fillId="0" borderId="0">
      <protection locked="0"/>
    </xf>
    <xf numFmtId="38" fontId="81" fillId="25" borderId="0" applyNumberFormat="0" applyBorder="0" applyAlignment="0" applyProtection="0"/>
    <xf numFmtId="0" fontId="47" fillId="0" borderId="0"/>
    <xf numFmtId="0" fontId="0" fillId="0" borderId="0"/>
    <xf numFmtId="0" fontId="0" fillId="0" borderId="0"/>
    <xf numFmtId="0" fontId="47" fillId="0" borderId="0"/>
    <xf numFmtId="0" fontId="45" fillId="0" borderId="0" applyNumberFormat="0" applyFill="0" applyBorder="0" applyAlignment="0" applyProtection="0"/>
    <xf numFmtId="0" fontId="0" fillId="0" borderId="0"/>
    <xf numFmtId="0" fontId="109" fillId="58" borderId="0" applyNumberFormat="0" applyBorder="0" applyAlignment="0" applyProtection="0"/>
    <xf numFmtId="0" fontId="52" fillId="0" borderId="0"/>
    <xf numFmtId="0" fontId="73" fillId="0" borderId="0">
      <alignment vertical="top"/>
    </xf>
    <xf numFmtId="0" fontId="105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8" fillId="13" borderId="0" applyNumberFormat="0" applyBorder="0" applyAlignment="0" applyProtection="0">
      <alignment vertical="center"/>
    </xf>
    <xf numFmtId="0" fontId="0" fillId="0" borderId="0">
      <protection locked="0"/>
    </xf>
    <xf numFmtId="0" fontId="65" fillId="6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2" fillId="0" borderId="0"/>
    <xf numFmtId="0" fontId="45" fillId="15" borderId="13">
      <protection locked="0"/>
    </xf>
    <xf numFmtId="0" fontId="52" fillId="0" borderId="0"/>
    <xf numFmtId="0" fontId="0" fillId="0" borderId="0"/>
    <xf numFmtId="40" fontId="125" fillId="0" borderId="0" applyBorder="0">
      <alignment horizontal="right"/>
    </xf>
    <xf numFmtId="0" fontId="0" fillId="0" borderId="0">
      <protection locked="0"/>
    </xf>
    <xf numFmtId="0" fontId="123" fillId="13" borderId="0" applyNumberFormat="0" applyBorder="0" applyAlignment="0" applyProtection="0">
      <alignment vertical="center"/>
    </xf>
    <xf numFmtId="0" fontId="0" fillId="0" borderId="0"/>
    <xf numFmtId="0" fontId="61" fillId="0" borderId="0">
      <alignment vertical="center"/>
    </xf>
    <xf numFmtId="0" fontId="67" fillId="0" borderId="0"/>
    <xf numFmtId="0" fontId="0" fillId="0" borderId="0">
      <protection locked="0"/>
    </xf>
    <xf numFmtId="189" fontId="0" fillId="0" borderId="0" applyFill="0" applyBorder="0" applyAlignment="0"/>
    <xf numFmtId="195" fontId="0" fillId="0" borderId="0">
      <protection locked="0"/>
    </xf>
    <xf numFmtId="0" fontId="64" fillId="31" borderId="0" applyNumberFormat="0" applyBorder="0" applyAlignment="0" applyProtection="0"/>
    <xf numFmtId="0" fontId="73" fillId="0" borderId="0">
      <alignment vertical="top"/>
    </xf>
    <xf numFmtId="0" fontId="45" fillId="0" borderId="0"/>
    <xf numFmtId="0" fontId="77" fillId="0" borderId="0" applyNumberFormat="0" applyFont="0" applyFill="0" applyBorder="0" applyProtection="0">
      <alignment horizontal="center" vertical="center" wrapText="1"/>
    </xf>
    <xf numFmtId="0" fontId="67" fillId="0" borderId="0"/>
    <xf numFmtId="43" fontId="0" fillId="0" borderId="0" applyFont="0" applyFill="0" applyBorder="0" applyAlignment="0" applyProtection="0"/>
    <xf numFmtId="0" fontId="0" fillId="0" borderId="0"/>
    <xf numFmtId="0" fontId="45" fillId="0" borderId="0"/>
    <xf numFmtId="0" fontId="45" fillId="0" borderId="0"/>
    <xf numFmtId="0" fontId="105" fillId="10" borderId="0" applyNumberFormat="0" applyBorder="0" applyAlignment="0" applyProtection="0">
      <alignment vertical="center"/>
    </xf>
    <xf numFmtId="181" fontId="0" fillId="0" borderId="0"/>
    <xf numFmtId="0" fontId="122" fillId="0" borderId="30" applyNumberFormat="0" applyFill="0" applyAlignment="0" applyProtection="0">
      <alignment vertical="center"/>
    </xf>
    <xf numFmtId="49" fontId="45" fillId="0" borderId="0" applyFont="0" applyFill="0" applyBorder="0" applyAlignment="0" applyProtection="0"/>
    <xf numFmtId="0" fontId="67" fillId="0" borderId="0"/>
    <xf numFmtId="195" fontId="0" fillId="0" borderId="0">
      <protection locked="0"/>
    </xf>
    <xf numFmtId="0" fontId="0" fillId="0" borderId="0"/>
    <xf numFmtId="0" fontId="61" fillId="0" borderId="0">
      <alignment vertical="center"/>
    </xf>
    <xf numFmtId="0" fontId="80" fillId="59" borderId="0" applyNumberFormat="0" applyBorder="0" applyAlignment="0" applyProtection="0"/>
    <xf numFmtId="0" fontId="67" fillId="0" borderId="0"/>
    <xf numFmtId="0" fontId="45" fillId="19" borderId="0" applyNumberFormat="0" applyBorder="0" applyAlignment="0" applyProtection="0">
      <alignment vertical="center"/>
    </xf>
    <xf numFmtId="211" fontId="114" fillId="0" borderId="0" applyFill="0" applyBorder="0" applyProtection="0">
      <alignment horizontal="right"/>
    </xf>
    <xf numFmtId="9" fontId="127" fillId="0" borderId="0" applyFont="0" applyFill="0" applyBorder="0" applyAlignment="0" applyProtection="0"/>
    <xf numFmtId="214" fontId="85" fillId="0" borderId="0" applyFont="0" applyFill="0" applyBorder="0" applyAlignment="0" applyProtection="0"/>
    <xf numFmtId="0" fontId="99" fillId="0" borderId="17" applyNumberFormat="0" applyFill="0" applyAlignment="0" applyProtection="0">
      <alignment vertical="center"/>
    </xf>
    <xf numFmtId="0" fontId="129" fillId="66" borderId="31" applyNumberFormat="0" applyAlignment="0" applyProtection="0">
      <alignment vertical="center"/>
    </xf>
    <xf numFmtId="0" fontId="52" fillId="0" borderId="0">
      <protection locked="0"/>
    </xf>
    <xf numFmtId="0" fontId="0" fillId="0" borderId="0"/>
    <xf numFmtId="0" fontId="45" fillId="0" borderId="0">
      <alignment vertical="center"/>
    </xf>
    <xf numFmtId="0" fontId="52" fillId="0" borderId="0">
      <protection locked="0"/>
    </xf>
    <xf numFmtId="39" fontId="85" fillId="0" borderId="0" applyFont="0" applyFill="0" applyBorder="0" applyAlignment="0" applyProtection="0"/>
    <xf numFmtId="0" fontId="52" fillId="0" borderId="0">
      <protection locked="0"/>
    </xf>
    <xf numFmtId="0" fontId="45" fillId="0" borderId="0"/>
    <xf numFmtId="0" fontId="61" fillId="10" borderId="0" applyNumberFormat="0" applyBorder="0" applyAlignment="0" applyProtection="0">
      <alignment vertical="center"/>
    </xf>
    <xf numFmtId="0" fontId="67" fillId="0" borderId="0"/>
    <xf numFmtId="0" fontId="131" fillId="0" borderId="0"/>
    <xf numFmtId="0" fontId="102" fillId="15" borderId="13">
      <protection locked="0"/>
    </xf>
    <xf numFmtId="0" fontId="64" fillId="10" borderId="0" applyNumberFormat="0" applyBorder="0" applyAlignment="0" applyProtection="0">
      <alignment vertical="center"/>
    </xf>
    <xf numFmtId="0" fontId="77" fillId="0" borderId="0"/>
    <xf numFmtId="195" fontId="0" fillId="0" borderId="0">
      <protection locked="0"/>
    </xf>
    <xf numFmtId="0" fontId="106" fillId="0" borderId="26" applyNumberFormat="0" applyFill="0" applyAlignment="0" applyProtection="0">
      <alignment vertical="center"/>
    </xf>
    <xf numFmtId="0" fontId="61" fillId="0" borderId="0">
      <alignment vertical="center"/>
    </xf>
    <xf numFmtId="49" fontId="4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61" borderId="0" applyNumberFormat="0" applyBorder="0" applyAlignment="0" applyProtection="0">
      <alignment vertical="center"/>
    </xf>
    <xf numFmtId="0" fontId="80" fillId="57" borderId="0" applyNumberFormat="0" applyBorder="0" applyAlignment="0" applyProtection="0"/>
    <xf numFmtId="0" fontId="77" fillId="0" borderId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195" fontId="0" fillId="0" borderId="0">
      <protection locked="0"/>
    </xf>
    <xf numFmtId="0" fontId="95" fillId="19" borderId="0" applyNumberFormat="0" applyBorder="0" applyAlignment="0" applyProtection="0">
      <alignment vertical="center"/>
    </xf>
    <xf numFmtId="0" fontId="52" fillId="0" borderId="0"/>
    <xf numFmtId="43" fontId="0" fillId="0" borderId="0" applyFont="0" applyFill="0" applyBorder="0" applyAlignment="0" applyProtection="0"/>
    <xf numFmtId="0" fontId="67" fillId="0" borderId="0"/>
    <xf numFmtId="0" fontId="67" fillId="0" borderId="0"/>
    <xf numFmtId="0" fontId="45" fillId="15" borderId="13">
      <protection locked="0"/>
    </xf>
    <xf numFmtId="0" fontId="52" fillId="0" borderId="0"/>
    <xf numFmtId="0" fontId="0" fillId="0" borderId="0"/>
    <xf numFmtId="0" fontId="0" fillId="0" borderId="0"/>
    <xf numFmtId="0" fontId="76" fillId="0" borderId="0">
      <alignment horizontal="center" vertical="center"/>
    </xf>
    <xf numFmtId="0" fontId="52" fillId="0" borderId="0" applyNumberFormat="0" applyFill="0" applyBorder="0" applyAlignment="0" applyProtection="0"/>
    <xf numFmtId="0" fontId="61" fillId="0" borderId="0"/>
    <xf numFmtId="0" fontId="52" fillId="0" borderId="0"/>
    <xf numFmtId="0" fontId="0" fillId="0" borderId="0"/>
    <xf numFmtId="0" fontId="64" fillId="31" borderId="0" applyNumberFormat="0" applyBorder="0" applyAlignment="0" applyProtection="0"/>
    <xf numFmtId="0" fontId="52" fillId="0" borderId="0"/>
    <xf numFmtId="0" fontId="45" fillId="0" borderId="0"/>
    <xf numFmtId="197" fontId="0" fillId="0" borderId="0" applyFill="0" applyBorder="0" applyAlignment="0"/>
    <xf numFmtId="0" fontId="52" fillId="0" borderId="0"/>
    <xf numFmtId="0" fontId="45" fillId="0" borderId="0"/>
    <xf numFmtId="0" fontId="68" fillId="13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80" fillId="57" borderId="0" applyNumberFormat="0" applyBorder="0" applyAlignment="0" applyProtection="0"/>
    <xf numFmtId="0" fontId="77" fillId="0" borderId="0"/>
    <xf numFmtId="0" fontId="80" fillId="68" borderId="0" applyNumberFormat="0" applyBorder="0" applyAlignment="0" applyProtection="0"/>
    <xf numFmtId="0" fontId="45" fillId="0" borderId="0" applyFont="0" applyFill="0" applyBorder="0" applyAlignment="0" applyProtection="0"/>
    <xf numFmtId="0" fontId="48" fillId="19" borderId="0" applyNumberFormat="0" applyBorder="0" applyAlignment="0" applyProtection="0">
      <alignment vertical="center"/>
    </xf>
    <xf numFmtId="0" fontId="73" fillId="0" borderId="0">
      <alignment vertical="top"/>
    </xf>
    <xf numFmtId="0" fontId="0" fillId="0" borderId="0"/>
    <xf numFmtId="0" fontId="77" fillId="0" borderId="0"/>
    <xf numFmtId="0" fontId="36" fillId="60" borderId="0" applyNumberFormat="0" applyBorder="0" applyAlignment="0" applyProtection="0">
      <alignment vertical="center"/>
    </xf>
    <xf numFmtId="0" fontId="67" fillId="0" borderId="0"/>
    <xf numFmtId="0" fontId="52" fillId="0" borderId="0"/>
    <xf numFmtId="0" fontId="52" fillId="0" borderId="0"/>
    <xf numFmtId="0" fontId="36" fillId="35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65" fillId="67" borderId="0" applyNumberFormat="0" applyBorder="0" applyAlignment="0" applyProtection="0">
      <alignment vertical="center"/>
    </xf>
    <xf numFmtId="0" fontId="52" fillId="0" borderId="0"/>
    <xf numFmtId="0" fontId="52" fillId="0" borderId="0"/>
    <xf numFmtId="9" fontId="114" fillId="0" borderId="0" applyFont="0" applyFill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2" fillId="0" borderId="0"/>
    <xf numFmtId="0" fontId="36" fillId="18" borderId="0" applyNumberFormat="0" applyBorder="0" applyAlignment="0" applyProtection="0">
      <alignment vertical="center"/>
    </xf>
    <xf numFmtId="0" fontId="0" fillId="0" borderId="0"/>
    <xf numFmtId="201" fontId="0" fillId="0" borderId="0" applyFont="0" applyFill="0" applyBorder="0" applyAlignment="0" applyProtection="0"/>
    <xf numFmtId="0" fontId="52" fillId="0" borderId="0"/>
    <xf numFmtId="0" fontId="0" fillId="0" borderId="0"/>
    <xf numFmtId="4" fontId="130" fillId="0" borderId="0">
      <alignment horizontal="right"/>
    </xf>
    <xf numFmtId="192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23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center"/>
    </xf>
    <xf numFmtId="210" fontId="114" fillId="0" borderId="0"/>
    <xf numFmtId="0" fontId="0" fillId="0" borderId="0">
      <protection locked="0"/>
    </xf>
    <xf numFmtId="195" fontId="0" fillId="0" borderId="0">
      <protection locked="0"/>
    </xf>
    <xf numFmtId="0" fontId="74" fillId="22" borderId="0" applyNumberFormat="0" applyBorder="0" applyAlignment="0" applyProtection="0">
      <alignment vertical="center"/>
    </xf>
    <xf numFmtId="199" fontId="114" fillId="0" borderId="0" applyFill="0" applyBorder="0" applyProtection="0">
      <alignment horizontal="right"/>
    </xf>
    <xf numFmtId="0" fontId="0" fillId="0" borderId="0">
      <protection locked="0"/>
    </xf>
    <xf numFmtId="0" fontId="63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5" fillId="2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194" fontId="52" fillId="0" borderId="0" applyFont="0" applyFill="0" applyBorder="0" applyAlignment="0" applyProtection="0"/>
    <xf numFmtId="197" fontId="0" fillId="0" borderId="0" applyFont="0" applyFill="0" applyBorder="0" applyAlignment="0" applyProtection="0"/>
    <xf numFmtId="215" fontId="107" fillId="0" borderId="0" applyFont="0" applyFill="0" applyBorder="0" applyAlignment="0" applyProtection="0"/>
    <xf numFmtId="0" fontId="51" fillId="13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61" fillId="17" borderId="0" applyNumberFormat="0" applyBorder="0" applyAlignment="0" applyProtection="0">
      <alignment vertical="center"/>
    </xf>
    <xf numFmtId="0" fontId="0" fillId="0" borderId="0"/>
    <xf numFmtId="0" fontId="105" fillId="10" borderId="0" applyNumberFormat="0" applyBorder="0" applyAlignment="0" applyProtection="0">
      <alignment vertical="center"/>
    </xf>
    <xf numFmtId="0" fontId="81" fillId="69" borderId="1"/>
    <xf numFmtId="0" fontId="0" fillId="0" borderId="0"/>
    <xf numFmtId="0" fontId="61" fillId="13" borderId="0" applyNumberFormat="0" applyBorder="0" applyAlignment="0" applyProtection="0">
      <alignment vertical="center"/>
    </xf>
    <xf numFmtId="0" fontId="64" fillId="31" borderId="0" applyNumberFormat="0" applyBorder="0" applyAlignment="0" applyProtection="0"/>
    <xf numFmtId="0" fontId="0" fillId="0" borderId="0"/>
    <xf numFmtId="43" fontId="6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185" fontId="0" fillId="0" borderId="0" applyFont="0" applyFill="0" applyProtection="0"/>
    <xf numFmtId="0" fontId="0" fillId="0" borderId="0">
      <protection locked="0"/>
    </xf>
    <xf numFmtId="0" fontId="67" fillId="0" borderId="0"/>
    <xf numFmtId="0" fontId="63" fillId="13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52" fillId="0" borderId="0"/>
    <xf numFmtId="0" fontId="0" fillId="0" borderId="0"/>
    <xf numFmtId="0" fontId="0" fillId="0" borderId="0">
      <protection locked="0"/>
    </xf>
    <xf numFmtId="0" fontId="67" fillId="0" borderId="0"/>
    <xf numFmtId="0" fontId="0" fillId="0" borderId="0">
      <protection locked="0"/>
    </xf>
    <xf numFmtId="0" fontId="0" fillId="0" borderId="0"/>
    <xf numFmtId="0" fontId="52" fillId="0" borderId="0"/>
    <xf numFmtId="204" fontId="45" fillId="48" borderId="0"/>
    <xf numFmtId="0" fontId="47" fillId="0" borderId="0"/>
    <xf numFmtId="0" fontId="75" fillId="23" borderId="0" applyNumberFormat="0"/>
    <xf numFmtId="0" fontId="0" fillId="0" borderId="0">
      <protection locked="0"/>
    </xf>
    <xf numFmtId="0" fontId="63" fillId="13" borderId="0" applyNumberFormat="0" applyBorder="0" applyAlignment="0" applyProtection="0">
      <alignment vertical="center"/>
    </xf>
    <xf numFmtId="0" fontId="47" fillId="0" borderId="0"/>
    <xf numFmtId="0" fontId="0" fillId="0" borderId="0">
      <protection locked="0"/>
    </xf>
    <xf numFmtId="0" fontId="0" fillId="0" borderId="0"/>
    <xf numFmtId="0" fontId="61" fillId="0" borderId="0">
      <alignment vertical="center"/>
    </xf>
    <xf numFmtId="0" fontId="52" fillId="0" borderId="0"/>
    <xf numFmtId="0" fontId="65" fillId="20" borderId="0" applyNumberFormat="0" applyBorder="0" applyAlignment="0" applyProtection="0">
      <alignment vertical="center"/>
    </xf>
    <xf numFmtId="0" fontId="0" fillId="0" borderId="0">
      <protection locked="0"/>
    </xf>
    <xf numFmtId="0" fontId="119" fillId="63" borderId="0" applyNumberFormat="0" applyBorder="0" applyAlignment="0" applyProtection="0"/>
    <xf numFmtId="0" fontId="67" fillId="0" borderId="0"/>
    <xf numFmtId="0" fontId="62" fillId="17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47" fillId="0" borderId="0"/>
    <xf numFmtId="0" fontId="0" fillId="0" borderId="0"/>
    <xf numFmtId="0" fontId="0" fillId="0" borderId="0"/>
    <xf numFmtId="0" fontId="52" fillId="0" borderId="0"/>
    <xf numFmtId="0" fontId="78" fillId="72" borderId="0" applyNumberFormat="0" applyBorder="0" applyAlignment="0" applyProtection="0"/>
    <xf numFmtId="0" fontId="0" fillId="0" borderId="0"/>
    <xf numFmtId="0" fontId="61" fillId="19" borderId="0" applyNumberFormat="0" applyBorder="0" applyAlignment="0" applyProtection="0">
      <alignment vertical="center"/>
    </xf>
    <xf numFmtId="0" fontId="0" fillId="0" borderId="0"/>
    <xf numFmtId="182" fontId="45" fillId="0" borderId="0" applyFont="0" applyFill="0" applyBorder="0" applyAlignment="0" applyProtection="0"/>
    <xf numFmtId="0" fontId="0" fillId="0" borderId="0">
      <protection locked="0"/>
    </xf>
    <xf numFmtId="0" fontId="67" fillId="0" borderId="0"/>
    <xf numFmtId="0" fontId="45" fillId="10" borderId="0" applyNumberFormat="0" applyBorder="0" applyAlignment="0" applyProtection="0">
      <alignment vertical="center"/>
    </xf>
    <xf numFmtId="0" fontId="73" fillId="0" borderId="0">
      <alignment vertical="top"/>
    </xf>
    <xf numFmtId="0" fontId="52" fillId="0" borderId="0"/>
    <xf numFmtId="193" fontId="69" fillId="0" borderId="0"/>
    <xf numFmtId="0" fontId="0" fillId="0" borderId="0"/>
    <xf numFmtId="0" fontId="45" fillId="0" borderId="0">
      <alignment vertical="center"/>
    </xf>
    <xf numFmtId="0" fontId="47" fillId="0" borderId="0"/>
    <xf numFmtId="0" fontId="78" fillId="49" borderId="0" applyNumberFormat="0" applyBorder="0" applyAlignment="0" applyProtection="0"/>
    <xf numFmtId="0" fontId="52" fillId="0" borderId="0"/>
    <xf numFmtId="0" fontId="0" fillId="0" borderId="0"/>
    <xf numFmtId="0" fontId="67" fillId="0" borderId="0"/>
    <xf numFmtId="0" fontId="52" fillId="0" borderId="0"/>
    <xf numFmtId="0" fontId="52" fillId="0" borderId="0"/>
    <xf numFmtId="0" fontId="63" fillId="13" borderId="0" applyNumberFormat="0" applyBorder="0" applyAlignment="0" applyProtection="0">
      <alignment vertical="center"/>
    </xf>
    <xf numFmtId="0" fontId="78" fillId="24" borderId="0" applyNumberFormat="0" applyBorder="0" applyAlignment="0" applyProtection="0"/>
    <xf numFmtId="0" fontId="45" fillId="0" borderId="0">
      <alignment vertical="center"/>
      <protection locked="0"/>
    </xf>
    <xf numFmtId="0" fontId="0" fillId="0" borderId="0"/>
    <xf numFmtId="0" fontId="0" fillId="0" borderId="0"/>
    <xf numFmtId="0" fontId="81" fillId="25" borderId="1"/>
    <xf numFmtId="0" fontId="0" fillId="0" borderId="0"/>
    <xf numFmtId="0" fontId="65" fillId="34" borderId="0" applyNumberFormat="0" applyBorder="0" applyAlignment="0" applyProtection="0">
      <alignment vertical="center"/>
    </xf>
    <xf numFmtId="0" fontId="0" fillId="0" borderId="0">
      <protection locked="0"/>
    </xf>
    <xf numFmtId="0" fontId="52" fillId="0" borderId="0"/>
    <xf numFmtId="4" fontId="55" fillId="0" borderId="0">
      <alignment horizontal="right"/>
    </xf>
    <xf numFmtId="0" fontId="0" fillId="0" borderId="0"/>
    <xf numFmtId="0" fontId="62" fillId="71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19" fillId="73" borderId="0" applyNumberFormat="0" applyBorder="0" applyAlignment="0" applyProtection="0"/>
    <xf numFmtId="221" fontId="114" fillId="0" borderId="0" applyFill="0" applyBorder="0" applyProtection="0">
      <alignment horizontal="right"/>
    </xf>
    <xf numFmtId="0" fontId="63" fillId="13" borderId="0" applyNumberFormat="0" applyBorder="0" applyAlignment="0" applyProtection="0">
      <alignment vertical="center"/>
    </xf>
    <xf numFmtId="211" fontId="114" fillId="0" borderId="0" applyFill="0" applyBorder="0" applyProtection="0">
      <alignment horizontal="right"/>
    </xf>
    <xf numFmtId="222" fontId="132" fillId="0" borderId="0" applyFill="0" applyBorder="0" applyProtection="0">
      <alignment horizontal="center"/>
    </xf>
    <xf numFmtId="0" fontId="0" fillId="0" borderId="0"/>
    <xf numFmtId="219" fontId="114" fillId="0" borderId="0" applyFill="0" applyBorder="0" applyProtection="0">
      <alignment horizontal="right"/>
    </xf>
    <xf numFmtId="3" fontId="107" fillId="0" borderId="0" applyFont="0" applyFill="0" applyBorder="0" applyAlignment="0" applyProtection="0"/>
    <xf numFmtId="213" fontId="132" fillId="0" borderId="0" applyFill="0" applyBorder="0" applyProtection="0">
      <alignment horizontal="center"/>
    </xf>
    <xf numFmtId="0" fontId="62" fillId="21" borderId="0" applyNumberFormat="0" applyBorder="0" applyAlignment="0" applyProtection="0">
      <alignment vertical="center"/>
    </xf>
    <xf numFmtId="14" fontId="66" fillId="0" borderId="0">
      <alignment horizontal="center" wrapText="1"/>
      <protection locked="0"/>
    </xf>
    <xf numFmtId="218" fontId="137" fillId="0" borderId="0" applyFill="0" applyBorder="0" applyProtection="0">
      <alignment horizontal="right"/>
    </xf>
    <xf numFmtId="0" fontId="63" fillId="13" borderId="0" applyNumberFormat="0" applyBorder="0" applyAlignment="0" applyProtection="0">
      <alignment vertical="center"/>
    </xf>
    <xf numFmtId="224" fontId="114" fillId="0" borderId="0" applyFill="0" applyBorder="0" applyProtection="0">
      <alignment horizontal="right"/>
    </xf>
    <xf numFmtId="205" fontId="114" fillId="0" borderId="0" applyFill="0" applyBorder="0" applyProtection="0">
      <alignment horizontal="right"/>
    </xf>
    <xf numFmtId="0" fontId="45" fillId="0" borderId="0"/>
    <xf numFmtId="0" fontId="46" fillId="0" borderId="0"/>
    <xf numFmtId="0" fontId="61" fillId="18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102" fillId="15" borderId="13">
      <protection locked="0"/>
    </xf>
    <xf numFmtId="0" fontId="36" fillId="6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176" fontId="45" fillId="0" borderId="0" applyFont="0" applyFill="0" applyBorder="0" applyAlignment="0" applyProtection="0"/>
    <xf numFmtId="0" fontId="36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19" borderId="0" applyNumberFormat="0" applyBorder="0" applyAlignment="0" applyProtection="0">
      <alignment vertical="center"/>
    </xf>
    <xf numFmtId="204" fontId="45" fillId="48" borderId="0"/>
    <xf numFmtId="0" fontId="63" fillId="13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217" fontId="0" fillId="0" borderId="0"/>
    <xf numFmtId="0" fontId="60" fillId="0" borderId="0" applyNumberFormat="0" applyFill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70" borderId="0" applyNumberFormat="0" applyBorder="0" applyAlignment="0" applyProtection="0">
      <alignment vertical="center"/>
    </xf>
    <xf numFmtId="0" fontId="78" fillId="72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37" fontId="53" fillId="0" borderId="0" applyFont="0" applyFill="0" applyBorder="0" applyAlignment="0" applyProtection="0"/>
    <xf numFmtId="0" fontId="61" fillId="1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64" borderId="0" applyNumberFormat="0" applyBorder="0" applyAlignment="0" applyProtection="0">
      <alignment vertical="center"/>
    </xf>
    <xf numFmtId="0" fontId="102" fillId="15" borderId="13">
      <protection locked="0"/>
    </xf>
    <xf numFmtId="0" fontId="123" fillId="13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62" fillId="71" borderId="0" applyNumberFormat="0" applyBorder="0" applyAlignment="0" applyProtection="0">
      <alignment vertical="center"/>
    </xf>
    <xf numFmtId="41" fontId="135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45" fillId="20" borderId="0" applyNumberFormat="0" applyBorder="0" applyAlignment="0" applyProtection="0"/>
    <xf numFmtId="0" fontId="65" fillId="6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180" fontId="53" fillId="0" borderId="0" applyFont="0" applyFill="0" applyBorder="0" applyAlignment="0" applyProtection="0"/>
    <xf numFmtId="0" fontId="62" fillId="64" borderId="0" applyNumberFormat="0" applyBorder="0" applyAlignment="0" applyProtection="0">
      <alignment vertical="center"/>
    </xf>
    <xf numFmtId="0" fontId="67" fillId="0" borderId="0">
      <protection locked="0"/>
    </xf>
    <xf numFmtId="204" fontId="45" fillId="40" borderId="0"/>
    <xf numFmtId="0" fontId="78" fillId="49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5" fillId="62" borderId="0" applyNumberFormat="0" applyBorder="0" applyAlignment="0" applyProtection="0"/>
    <xf numFmtId="0" fontId="95" fillId="19" borderId="0" applyNumberFormat="0" applyBorder="0" applyAlignment="0" applyProtection="0">
      <alignment vertical="center"/>
    </xf>
    <xf numFmtId="0" fontId="80" fillId="59" borderId="0" applyNumberFormat="0" applyBorder="0" applyAlignment="0" applyProtection="0"/>
    <xf numFmtId="181" fontId="0" fillId="0" borderId="0"/>
    <xf numFmtId="0" fontId="78" fillId="75" borderId="0" applyNumberFormat="0" applyBorder="0" applyAlignment="0" applyProtection="0"/>
    <xf numFmtId="0" fontId="45" fillId="76" borderId="0" applyNumberFormat="0" applyBorder="0" applyAlignment="0" applyProtection="0"/>
    <xf numFmtId="0" fontId="80" fillId="31" borderId="0" applyNumberFormat="0" applyBorder="0" applyAlignment="0" applyProtection="0"/>
    <xf numFmtId="216" fontId="0" fillId="0" borderId="0" applyFont="0" applyFill="0" applyBorder="0" applyAlignment="0" applyProtection="0"/>
    <xf numFmtId="0" fontId="64" fillId="19" borderId="0" applyNumberFormat="0" applyBorder="0" applyAlignment="0" applyProtection="0">
      <alignment vertical="center"/>
    </xf>
    <xf numFmtId="0" fontId="80" fillId="57" borderId="0" applyNumberFormat="0" applyBorder="0" applyAlignment="0" applyProtection="0"/>
    <xf numFmtId="0" fontId="80" fillId="26" borderId="0" applyNumberFormat="0" applyBorder="0" applyAlignment="0" applyProtection="0"/>
    <xf numFmtId="197" fontId="0" fillId="0" borderId="0" applyFill="0" applyBorder="0" applyAlignment="0"/>
    <xf numFmtId="9" fontId="45" fillId="0" borderId="0" applyFont="0" applyFill="0" applyBorder="0" applyAlignment="0" applyProtection="0">
      <alignment vertical="center"/>
    </xf>
    <xf numFmtId="0" fontId="78" fillId="77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80" fillId="57" borderId="0" applyNumberFormat="0" applyBorder="0" applyAlignment="0" applyProtection="0"/>
    <xf numFmtId="41" fontId="114" fillId="0" borderId="0" applyFont="0" applyFill="0" applyBorder="0" applyAlignment="0" applyProtection="0"/>
    <xf numFmtId="0" fontId="78" fillId="78" borderId="0" applyNumberFormat="0" applyBorder="0" applyAlignment="0" applyProtection="0"/>
    <xf numFmtId="0" fontId="80" fillId="59" borderId="0" applyNumberFormat="0" applyBorder="0" applyAlignment="0" applyProtection="0"/>
    <xf numFmtId="0" fontId="95" fillId="19" borderId="0" applyNumberFormat="0" applyBorder="0" applyAlignment="0" applyProtection="0">
      <alignment vertical="center"/>
    </xf>
    <xf numFmtId="0" fontId="80" fillId="65" borderId="0" applyNumberFormat="0" applyBorder="0" applyAlignment="0" applyProtection="0"/>
    <xf numFmtId="0" fontId="78" fillId="65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188" fontId="73" fillId="0" borderId="0" applyFill="0" applyBorder="0" applyAlignment="0"/>
    <xf numFmtId="223" fontId="52" fillId="0" borderId="0" applyFill="0" applyBorder="0" applyAlignment="0"/>
    <xf numFmtId="197" fontId="0" fillId="0" borderId="0" applyFill="0" applyBorder="0" applyAlignment="0"/>
    <xf numFmtId="178" fontId="0" fillId="0" borderId="0" applyFill="0" applyBorder="0" applyAlignment="0"/>
    <xf numFmtId="9" fontId="85" fillId="0" borderId="0" applyFont="0" applyFill="0" applyBorder="0" applyAlignment="0" applyProtection="0"/>
    <xf numFmtId="197" fontId="0" fillId="0" borderId="0" applyFill="0" applyBorder="0" applyAlignment="0"/>
    <xf numFmtId="9" fontId="67" fillId="0" borderId="0" applyFont="0" applyFill="0" applyBorder="0" applyAlignment="0" applyProtection="0"/>
    <xf numFmtId="25" fontId="85" fillId="0" borderId="0" applyFont="0" applyFill="0" applyBorder="0" applyAlignment="0" applyProtection="0"/>
    <xf numFmtId="0" fontId="108" fillId="25" borderId="14" applyNumberFormat="0" applyAlignment="0" applyProtection="0">
      <alignment vertical="center"/>
    </xf>
    <xf numFmtId="0" fontId="141" fillId="66" borderId="31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2" fillId="0" borderId="35" applyNumberFormat="0" applyFill="0" applyProtection="0">
      <alignment horizontal="center"/>
    </xf>
    <xf numFmtId="0" fontId="59" fillId="0" borderId="0" applyFill="0" applyBorder="0">
      <alignment horizontal="right"/>
    </xf>
    <xf numFmtId="0" fontId="63" fillId="13" borderId="0" applyNumberFormat="0" applyBorder="0" applyAlignment="0" applyProtection="0">
      <alignment vertical="center"/>
    </xf>
    <xf numFmtId="0" fontId="52" fillId="0" borderId="0" applyFill="0" applyBorder="0">
      <alignment horizontal="right"/>
    </xf>
    <xf numFmtId="0" fontId="143" fillId="0" borderId="36"/>
    <xf numFmtId="181" fontId="0" fillId="0" borderId="0"/>
    <xf numFmtId="181" fontId="0" fillId="0" borderId="0"/>
    <xf numFmtId="181" fontId="0" fillId="0" borderId="0"/>
    <xf numFmtId="0" fontId="144" fillId="0" borderId="30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7" fillId="0" borderId="0"/>
    <xf numFmtId="226" fontId="114" fillId="0" borderId="0"/>
    <xf numFmtId="209" fontId="53" fillId="0" borderId="0" applyFont="0" applyFill="0" applyBorder="0" applyAlignment="0" applyProtection="0"/>
    <xf numFmtId="179" fontId="0" fillId="0" borderId="0" applyFill="0" applyBorder="0" applyAlignment="0"/>
    <xf numFmtId="39" fontId="53" fillId="0" borderId="0" applyFont="0" applyFill="0" applyBorder="0" applyAlignment="0" applyProtection="0"/>
    <xf numFmtId="37" fontId="85" fillId="0" borderId="0" applyFont="0" applyFill="0" applyBorder="0" applyAlignment="0" applyProtection="0"/>
    <xf numFmtId="0" fontId="51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63" fillId="13" borderId="0" applyNumberFormat="0" applyBorder="0" applyAlignment="0" applyProtection="0">
      <alignment vertical="center"/>
    </xf>
    <xf numFmtId="0" fontId="87" fillId="0" borderId="0" applyProtection="0"/>
    <xf numFmtId="179" fontId="0" fillId="0" borderId="0" applyFill="0" applyBorder="0" applyAlignment="0"/>
    <xf numFmtId="0" fontId="48" fillId="10" borderId="0" applyNumberFormat="0" applyBorder="0" applyAlignment="0" applyProtection="0">
      <alignment vertical="center"/>
    </xf>
    <xf numFmtId="227" fontId="52" fillId="0" borderId="0" applyFont="0" applyFill="0" applyBorder="0" applyAlignment="0" applyProtection="0"/>
    <xf numFmtId="228" fontId="114" fillId="0" borderId="0"/>
    <xf numFmtId="0" fontId="146" fillId="0" borderId="0" applyNumberFormat="0" applyAlignment="0">
      <alignment horizontal="left"/>
    </xf>
    <xf numFmtId="0" fontId="63" fillId="13" borderId="0" applyNumberFormat="0" applyBorder="0" applyAlignment="0" applyProtection="0">
      <alignment vertical="center"/>
    </xf>
    <xf numFmtId="0" fontId="126" fillId="0" borderId="0" applyNumberFormat="0" applyAlignment="0"/>
    <xf numFmtId="9" fontId="45" fillId="0" borderId="0" applyFont="0" applyFill="0" applyBorder="0" applyAlignment="0" applyProtection="0">
      <alignment vertical="center"/>
    </xf>
    <xf numFmtId="225" fontId="53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4" fontId="73" fillId="0" borderId="0" applyFill="0" applyBorder="0" applyAlignment="0"/>
    <xf numFmtId="0" fontId="131" fillId="0" borderId="0"/>
    <xf numFmtId="15" fontId="107" fillId="0" borderId="0"/>
    <xf numFmtId="0" fontId="48" fillId="19" borderId="0" applyNumberFormat="0" applyBorder="0" applyAlignment="0" applyProtection="0">
      <alignment vertical="center"/>
    </xf>
    <xf numFmtId="212" fontId="114" fillId="0" borderId="0"/>
    <xf numFmtId="178" fontId="0" fillId="0" borderId="0" applyFill="0" applyBorder="0" applyAlignment="0"/>
    <xf numFmtId="197" fontId="0" fillId="0" borderId="0" applyFill="0" applyBorder="0" applyAlignment="0"/>
    <xf numFmtId="206" fontId="45" fillId="0" borderId="0" applyFont="0" applyFill="0" applyBorder="0" applyAlignment="0" applyProtection="0"/>
    <xf numFmtId="0" fontId="123" fillId="18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2" fontId="87" fillId="0" borderId="0" applyProtection="0"/>
    <xf numFmtId="229" fontId="131" fillId="0" borderId="0">
      <alignment horizontal="right"/>
    </xf>
    <xf numFmtId="0" fontId="0" fillId="0" borderId="0"/>
    <xf numFmtId="43" fontId="45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128" fillId="0" borderId="0">
      <alignment horizontal="left"/>
    </xf>
    <xf numFmtId="0" fontId="63" fillId="13" borderId="0" applyNumberFormat="0" applyBorder="0" applyAlignment="0" applyProtection="0">
      <alignment vertical="center"/>
    </xf>
    <xf numFmtId="43" fontId="114" fillId="0" borderId="0" applyFont="0" applyFill="0" applyBorder="0" applyAlignment="0" applyProtection="0"/>
    <xf numFmtId="0" fontId="115" fillId="0" borderId="34" applyNumberFormat="0" applyAlignment="0" applyProtection="0">
      <alignment horizontal="left" vertical="center"/>
    </xf>
    <xf numFmtId="0" fontId="145" fillId="0" borderId="0" applyProtection="0"/>
    <xf numFmtId="0" fontId="115" fillId="0" borderId="0" applyProtection="0"/>
    <xf numFmtId="0" fontId="63" fillId="13" borderId="0" applyNumberFormat="0" applyBorder="0" applyAlignment="0" applyProtection="0">
      <alignment vertical="center"/>
    </xf>
    <xf numFmtId="38" fontId="14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63" fillId="18" borderId="0" applyNumberFormat="0" applyBorder="0" applyAlignment="0" applyProtection="0">
      <alignment vertical="center"/>
    </xf>
    <xf numFmtId="10" fontId="81" fillId="74" borderId="1" applyNumberFormat="0" applyBorder="0" applyAlignment="0" applyProtection="0"/>
    <xf numFmtId="209" fontId="101" fillId="48" borderId="0"/>
    <xf numFmtId="0" fontId="0" fillId="0" borderId="0"/>
    <xf numFmtId="0" fontId="62" fillId="67" borderId="0" applyNumberFormat="0" applyBorder="0" applyAlignment="0" applyProtection="0">
      <alignment vertical="center"/>
    </xf>
    <xf numFmtId="0" fontId="0" fillId="0" borderId="0"/>
    <xf numFmtId="0" fontId="45" fillId="22" borderId="14" applyNumberFormat="0" applyAlignment="0" applyProtection="0"/>
    <xf numFmtId="0" fontId="45" fillId="61" borderId="0" applyNumberFormat="0" applyFont="0" applyBorder="0" applyAlignment="0" applyProtection="0">
      <alignment horizontal="right"/>
    </xf>
    <xf numFmtId="0" fontId="61" fillId="74" borderId="32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38" fontId="148" fillId="0" borderId="0"/>
    <xf numFmtId="0" fontId="45" fillId="3" borderId="24" applyNumberFormat="0" applyAlignment="0" applyProtection="0"/>
    <xf numFmtId="0" fontId="48" fillId="19" borderId="0" applyNumberFormat="0" applyBorder="0" applyAlignment="0" applyProtection="0">
      <alignment vertical="center"/>
    </xf>
    <xf numFmtId="38" fontId="59" fillId="0" borderId="0"/>
    <xf numFmtId="0" fontId="48" fillId="10" borderId="0" applyNumberFormat="0" applyBorder="0" applyAlignment="0" applyProtection="0">
      <alignment vertical="center"/>
    </xf>
    <xf numFmtId="0" fontId="114" fillId="0" borderId="0" applyNumberFormat="0" applyFont="0" applyFill="0" applyBorder="0" applyProtection="0">
      <alignment horizontal="left" vertical="center"/>
    </xf>
    <xf numFmtId="0" fontId="45" fillId="0" borderId="0" applyFont="0" applyFill="0">
      <alignment horizontal="fill"/>
    </xf>
    <xf numFmtId="0" fontId="0" fillId="0" borderId="0"/>
    <xf numFmtId="197" fontId="0" fillId="0" borderId="0" applyFill="0" applyBorder="0" applyAlignment="0"/>
    <xf numFmtId="0" fontId="87" fillId="0" borderId="37" applyProtection="0"/>
    <xf numFmtId="209" fontId="149" fillId="40" borderId="0"/>
    <xf numFmtId="204" fontId="45" fillId="40" borderId="0"/>
    <xf numFmtId="0" fontId="45" fillId="0" borderId="0">
      <alignment vertical="center"/>
    </xf>
    <xf numFmtId="0" fontId="95" fillId="10" borderId="0" applyNumberFormat="0" applyBorder="0" applyAlignment="0" applyProtection="0">
      <alignment vertical="center"/>
    </xf>
    <xf numFmtId="38" fontId="107" fillId="0" borderId="0" applyFont="0" applyFill="0" applyBorder="0" applyAlignment="0" applyProtection="0"/>
    <xf numFmtId="201" fontId="0" fillId="0" borderId="0" applyFont="0" applyFill="0" applyBorder="0" applyAlignment="0" applyProtection="0"/>
    <xf numFmtId="208" fontId="107" fillId="0" borderId="0" applyFont="0" applyFill="0" applyBorder="0" applyAlignment="0" applyProtection="0"/>
    <xf numFmtId="0" fontId="114" fillId="0" borderId="0"/>
    <xf numFmtId="37" fontId="150" fillId="0" borderId="0"/>
    <xf numFmtId="0" fontId="101" fillId="0" borderId="0"/>
    <xf numFmtId="0" fontId="61" fillId="74" borderId="32" applyNumberFormat="0" applyFont="0" applyAlignment="0" applyProtection="0">
      <alignment vertical="center"/>
    </xf>
    <xf numFmtId="0" fontId="151" fillId="25" borderId="24" applyNumberFormat="0" applyAlignment="0" applyProtection="0">
      <alignment vertical="center"/>
    </xf>
    <xf numFmtId="40" fontId="152" fillId="3" borderId="0">
      <alignment horizontal="right"/>
    </xf>
    <xf numFmtId="10" fontId="114" fillId="0" borderId="0" applyFont="0" applyFill="0" applyBorder="0" applyAlignment="0" applyProtection="0"/>
    <xf numFmtId="189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140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79" fontId="0" fillId="0" borderId="0" applyFill="0" applyBorder="0" applyAlignment="0"/>
    <xf numFmtId="0" fontId="119" fillId="79" borderId="0" applyNumberFormat="0" applyBorder="0" applyAlignment="0" applyProtection="0"/>
    <xf numFmtId="0" fontId="48" fillId="19" borderId="0" applyNumberFormat="0" applyBorder="0" applyAlignment="0" applyProtection="0">
      <alignment vertical="center"/>
    </xf>
    <xf numFmtId="197" fontId="0" fillId="0" borderId="0" applyFill="0" applyBorder="0" applyAlignment="0"/>
    <xf numFmtId="15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18" fillId="0" borderId="36">
      <alignment horizontal="center"/>
    </xf>
    <xf numFmtId="0" fontId="109" fillId="58" borderId="0" applyNumberFormat="0" applyBorder="0" applyAlignment="0" applyProtection="0"/>
    <xf numFmtId="0" fontId="107" fillId="50" borderId="0" applyNumberFormat="0" applyFont="0" applyBorder="0" applyAlignment="0" applyProtection="0"/>
    <xf numFmtId="0" fontId="45" fillId="0" borderId="0" applyNumberFormat="0" applyFill="0" applyBorder="0" applyAlignment="0" applyProtection="0">
      <alignment horizontal="left"/>
    </xf>
    <xf numFmtId="231" fontId="45" fillId="0" borderId="0" applyNumberFormat="0" applyFill="0" applyBorder="0" applyAlignment="0" applyProtection="0">
      <alignment horizontal="left"/>
    </xf>
    <xf numFmtId="0" fontId="118" fillId="0" borderId="0" applyNumberFormat="0" applyFill="0" applyBorder="0" applyAlignment="0" applyProtection="0"/>
    <xf numFmtId="0" fontId="51" fillId="13" borderId="0" applyNumberFormat="0" applyBorder="0" applyAlignment="0" applyProtection="0">
      <alignment vertical="center"/>
    </xf>
    <xf numFmtId="0" fontId="153" fillId="0" borderId="0">
      <alignment horizontal="left"/>
    </xf>
    <xf numFmtId="43" fontId="81" fillId="0" borderId="15"/>
    <xf numFmtId="0" fontId="143" fillId="0" borderId="0"/>
    <xf numFmtId="0" fontId="45" fillId="15" borderId="13">
      <protection locked="0"/>
    </xf>
    <xf numFmtId="0" fontId="101" fillId="0" borderId="0"/>
    <xf numFmtId="0" fontId="102" fillId="15" borderId="13">
      <protection locked="0"/>
    </xf>
    <xf numFmtId="0" fontId="45" fillId="0" borderId="0">
      <alignment vertical="center"/>
    </xf>
    <xf numFmtId="0" fontId="102" fillId="15" borderId="13">
      <protection locked="0"/>
    </xf>
    <xf numFmtId="0" fontId="45" fillId="15" borderId="13">
      <protection locked="0"/>
    </xf>
    <xf numFmtId="0" fontId="45" fillId="15" borderId="13">
      <protection locked="0"/>
    </xf>
    <xf numFmtId="0" fontId="45" fillId="15" borderId="13">
      <protection locked="0"/>
    </xf>
    <xf numFmtId="0" fontId="139" fillId="0" borderId="0" applyNumberFormat="0" applyFill="0" applyBorder="0" applyAlignment="0" applyProtection="0"/>
    <xf numFmtId="49" fontId="73" fillId="0" borderId="0" applyFill="0" applyBorder="0" applyAlignment="0"/>
    <xf numFmtId="187" fontId="73" fillId="0" borderId="0" applyFill="0" applyBorder="0" applyAlignment="0"/>
    <xf numFmtId="0" fontId="123" fillId="1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230" fontId="0" fillId="0" borderId="0" applyFill="0" applyBorder="0" applyAlignment="0"/>
    <xf numFmtId="232" fontId="52" fillId="0" borderId="0" applyFont="0" applyFill="0" applyBorder="0" applyAlignment="0" applyProtection="0"/>
    <xf numFmtId="233" fontId="0" fillId="0" borderId="0" applyFont="0" applyFill="0" applyBorder="0" applyAlignment="0" applyProtection="0"/>
    <xf numFmtId="0" fontId="61" fillId="0" borderId="0">
      <alignment vertical="center"/>
    </xf>
    <xf numFmtId="0" fontId="14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/>
    <xf numFmtId="9" fontId="136" fillId="0" borderId="0" applyFont="0" applyFill="0" applyBorder="0" applyAlignment="0" applyProtection="0"/>
    <xf numFmtId="0" fontId="52" fillId="0" borderId="0"/>
    <xf numFmtId="0" fontId="48" fillId="10" borderId="0" applyNumberFormat="0" applyBorder="0" applyAlignment="0" applyProtection="0">
      <alignment vertical="center"/>
    </xf>
    <xf numFmtId="0" fontId="0" fillId="0" borderId="0"/>
    <xf numFmtId="191" fontId="52" fillId="0" borderId="0" applyFont="0" applyFill="0" applyBorder="0" applyAlignment="0" applyProtection="0"/>
    <xf numFmtId="41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54" fillId="0" borderId="26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55" fillId="0" borderId="23" applyNumberFormat="0" applyFill="0" applyAlignment="0" applyProtection="0">
      <alignment vertical="center"/>
    </xf>
    <xf numFmtId="234" fontId="0" fillId="0" borderId="0" applyFont="0" applyFill="0" applyBorder="0" applyAlignment="0" applyProtection="0"/>
    <xf numFmtId="0" fontId="0" fillId="0" borderId="33" applyNumberFormat="0" applyFill="0" applyProtection="0">
      <alignment horizontal="right"/>
    </xf>
    <xf numFmtId="0" fontId="156" fillId="0" borderId="0"/>
    <xf numFmtId="0" fontId="106" fillId="0" borderId="26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45" fillId="0" borderId="0" applyFont="0" applyBorder="0" applyAlignment="0">
      <alignment vertical="center"/>
    </xf>
    <xf numFmtId="0" fontId="97" fillId="0" borderId="23" applyNumberFormat="0" applyFill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58" fillId="0" borderId="33" applyNumberFormat="0" applyFill="0" applyProtection="0">
      <alignment horizontal="center"/>
    </xf>
    <xf numFmtId="0" fontId="64" fillId="19" borderId="0" applyNumberFormat="0" applyBorder="0" applyAlignment="0" applyProtection="0">
      <alignment vertical="center"/>
    </xf>
    <xf numFmtId="4" fontId="77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12" applyNumberFormat="0" applyFill="0" applyProtection="0">
      <alignment horizontal="center"/>
    </xf>
    <xf numFmtId="0" fontId="0" fillId="0" borderId="0"/>
    <xf numFmtId="0" fontId="123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/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45" fillId="0" borderId="0"/>
    <xf numFmtId="0" fontId="63" fillId="13" borderId="0" applyNumberFormat="0" applyBorder="0" applyAlignment="0" applyProtection="0">
      <alignment vertical="center"/>
    </xf>
    <xf numFmtId="0" fontId="45" fillId="0" borderId="0"/>
    <xf numFmtId="0" fontId="63" fillId="13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109" fillId="58" borderId="0" applyNumberFormat="0" applyBorder="0" applyAlignment="0" applyProtection="0"/>
    <xf numFmtId="0" fontId="109" fillId="58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43" fontId="135" fillId="0" borderId="0" applyFont="0" applyFill="0" applyBorder="0" applyAlignment="0" applyProtection="0"/>
    <xf numFmtId="0" fontId="68" fillId="13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123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94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62" fillId="0" borderId="0"/>
    <xf numFmtId="0" fontId="51" fillId="13" borderId="0" applyNumberFormat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7" fillId="0" borderId="0" applyFill="0" applyBorder="0" applyAlignment="0"/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64" fillId="1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>
      <alignment vertical="center"/>
    </xf>
    <xf numFmtId="0" fontId="45" fillId="0" borderId="0">
      <alignment vertical="center"/>
    </xf>
    <xf numFmtId="0" fontId="16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61" fillId="0" borderId="0">
      <alignment vertical="center"/>
    </xf>
    <xf numFmtId="0" fontId="111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0" fillId="0" borderId="0"/>
    <xf numFmtId="0" fontId="0" fillId="0" borderId="0"/>
    <xf numFmtId="0" fontId="0" fillId="0" borderId="0"/>
    <xf numFmtId="0" fontId="164" fillId="35" borderId="14" applyNumberFormat="0" applyAlignment="0" applyProtection="0">
      <alignment vertical="center"/>
    </xf>
    <xf numFmtId="0" fontId="61" fillId="0" borderId="0">
      <alignment vertical="center"/>
    </xf>
    <xf numFmtId="0" fontId="111" fillId="19" borderId="0" applyNumberFormat="0" applyBorder="0" applyAlignment="0" applyProtection="0">
      <alignment vertical="center"/>
    </xf>
    <xf numFmtId="0" fontId="0" fillId="0" borderId="0"/>
    <xf numFmtId="0" fontId="91" fillId="3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0">
      <alignment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1" fillId="0" borderId="0">
      <alignment vertical="center"/>
    </xf>
    <xf numFmtId="0" fontId="0" fillId="0" borderId="0"/>
    <xf numFmtId="0" fontId="61" fillId="0" borderId="0">
      <alignment vertical="center"/>
    </xf>
    <xf numFmtId="0" fontId="61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74" borderId="32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27" fillId="0" borderId="0" applyFill="0" applyBorder="0" applyAlignment="0"/>
    <xf numFmtId="0" fontId="48" fillId="10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14" fillId="0" borderId="0"/>
    <xf numFmtId="0" fontId="64" fillId="10" borderId="0" applyNumberFormat="0" applyBorder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65" fillId="7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41" fillId="66" borderId="31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60" fillId="0" borderId="12" applyNumberFormat="0" applyFill="0" applyProtection="0">
      <alignment horizontal="left"/>
    </xf>
    <xf numFmtId="0" fontId="165" fillId="0" borderId="1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127" fillId="0" borderId="0"/>
    <xf numFmtId="0" fontId="62" fillId="56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151" fillId="25" borderId="24" applyNumberFormat="0" applyAlignment="0" applyProtection="0">
      <alignment vertical="center"/>
    </xf>
    <xf numFmtId="1" fontId="0" fillId="0" borderId="12" applyFill="0" applyProtection="0">
      <alignment horizontal="center"/>
    </xf>
    <xf numFmtId="236" fontId="77" fillId="0" borderId="0" applyFont="0" applyFill="0" applyBorder="0" applyAlignment="0" applyProtection="0"/>
    <xf numFmtId="0" fontId="45" fillId="0" borderId="17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235" fontId="157" fillId="0" borderId="1">
      <alignment vertical="center"/>
      <protection locked="0"/>
    </xf>
    <xf numFmtId="0" fontId="47" fillId="0" borderId="0"/>
    <xf numFmtId="0" fontId="107" fillId="0" borderId="0"/>
    <xf numFmtId="41" fontId="0" fillId="0" borderId="0" applyFont="0" applyFill="0" applyBorder="0" applyAlignment="0" applyProtection="0"/>
    <xf numFmtId="0" fontId="0" fillId="0" borderId="1" applyNumberFormat="0"/>
    <xf numFmtId="198" fontId="135" fillId="0" borderId="0" applyFont="0" applyFill="0" applyBorder="0" applyAlignment="0" applyProtection="0"/>
    <xf numFmtId="237" fontId="135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38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20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</xf>
    <xf numFmtId="239" fontId="26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 wrapText="1"/>
    </xf>
    <xf numFmtId="49" fontId="26" fillId="0" borderId="3" xfId="0" applyNumberFormat="1" applyFont="1" applyFill="1" applyBorder="1" applyAlignment="1" applyProtection="1">
      <alignment horizontal="center" vertical="center"/>
    </xf>
    <xf numFmtId="220" fontId="26" fillId="0" borderId="3" xfId="0" applyNumberFormat="1" applyFont="1" applyFill="1" applyBorder="1" applyAlignment="1" applyProtection="1">
      <alignment horizontal="right" vertical="center"/>
    </xf>
    <xf numFmtId="239" fontId="22" fillId="0" borderId="3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240" fontId="22" fillId="0" borderId="1" xfId="0" applyNumberFormat="1" applyFont="1" applyFill="1" applyBorder="1" applyAlignment="1" applyProtection="1">
      <alignment horizontal="right" vertical="center" wrapText="1"/>
    </xf>
    <xf numFmtId="0" fontId="27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220" fontId="22" fillId="0" borderId="3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0" fontId="30" fillId="0" borderId="1" xfId="0" applyFont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238" fontId="27" fillId="0" borderId="1" xfId="0" applyNumberFormat="1" applyFont="1" applyFill="1" applyBorder="1" applyAlignment="1">
      <alignment vertical="center"/>
    </xf>
    <xf numFmtId="240" fontId="26" fillId="0" borderId="1" xfId="0" applyNumberFormat="1" applyFont="1" applyFill="1" applyBorder="1" applyAlignment="1" applyProtection="1">
      <alignment horizontal="right" vertical="center" wrapText="1"/>
    </xf>
    <xf numFmtId="220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1" xfId="0" applyNumberFormat="1" applyFont="1" applyFill="1" applyBorder="1" applyAlignment="1" applyProtection="1">
      <alignment horizontal="left" vertical="center"/>
    </xf>
    <xf numFmtId="240" fontId="22" fillId="0" borderId="1" xfId="0" applyNumberFormat="1" applyFont="1" applyFill="1" applyBorder="1" applyAlignment="1" applyProtection="1">
      <alignment horizontal="right" vertical="center"/>
    </xf>
    <xf numFmtId="220" fontId="26" fillId="0" borderId="1" xfId="0" applyNumberFormat="1" applyFont="1" applyFill="1" applyBorder="1" applyAlignment="1" applyProtection="1">
      <alignment horizontal="right" vertical="center" wrapText="1"/>
    </xf>
    <xf numFmtId="240" fontId="26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6" fillId="0" borderId="3" xfId="0" applyFont="1" applyFill="1" applyBorder="1" applyAlignment="1" applyProtection="1">
      <alignment horizontal="left" vertical="center"/>
    </xf>
    <xf numFmtId="240" fontId="26" fillId="0" borderId="3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 applyProtection="1">
      <alignment horizontal="left" vertical="center"/>
    </xf>
    <xf numFmtId="240" fontId="22" fillId="0" borderId="3" xfId="0" applyNumberFormat="1" applyFont="1" applyFill="1" applyBorder="1" applyAlignment="1" applyProtection="1">
      <alignment horizontal="right" vertical="center" wrapText="1"/>
    </xf>
    <xf numFmtId="240" fontId="22" fillId="0" borderId="1" xfId="692" applyNumberFormat="1" applyFont="1" applyFill="1" applyBorder="1" applyAlignment="1" applyProtection="1">
      <alignment vertical="center"/>
    </xf>
    <xf numFmtId="4" fontId="24" fillId="0" borderId="5" xfId="0" applyNumberFormat="1" applyFont="1" applyFill="1" applyBorder="1" applyAlignment="1" applyProtection="1">
      <alignment horizontal="right" vertical="center" shrinkToFit="1"/>
    </xf>
    <xf numFmtId="0" fontId="22" fillId="0" borderId="3" xfId="0" applyFont="1" applyFill="1" applyBorder="1" applyAlignment="1" applyProtection="1">
      <alignment horizontal="right" vertical="center"/>
    </xf>
    <xf numFmtId="240" fontId="22" fillId="0" borderId="1" xfId="692" applyNumberFormat="1" applyFont="1" applyFill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right" vertical="center"/>
    </xf>
    <xf numFmtId="240" fontId="22" fillId="0" borderId="3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40" fontId="30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40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0" fontId="19" fillId="0" borderId="0" xfId="692" applyFont="1" applyFill="1" applyBorder="1" applyAlignment="1" applyProtection="1"/>
    <xf numFmtId="240" fontId="22" fillId="0" borderId="1" xfId="692" applyNumberFormat="1" applyFont="1" applyFill="1" applyBorder="1" applyAlignment="1" applyProtection="1">
      <alignment horizontal="right" vertical="center"/>
    </xf>
    <xf numFmtId="240" fontId="22" fillId="0" borderId="1" xfId="692" applyNumberFormat="1" applyFont="1" applyBorder="1" applyAlignment="1" applyProtection="1">
      <alignment horizontal="right" vertical="center"/>
    </xf>
    <xf numFmtId="240" fontId="22" fillId="0" borderId="1" xfId="692" applyNumberFormat="1" applyFont="1" applyBorder="1" applyAlignment="1" applyProtection="1">
      <alignment vertical="center"/>
    </xf>
    <xf numFmtId="240" fontId="22" fillId="0" borderId="1" xfId="692" applyNumberFormat="1" applyFont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right" vertical="center" wrapText="1"/>
    </xf>
    <xf numFmtId="240" fontId="26" fillId="0" borderId="1" xfId="692" applyNumberFormat="1" applyFont="1" applyFill="1" applyBorder="1" applyAlignment="1" applyProtection="1">
      <alignment horizontal="center" vertical="center"/>
    </xf>
    <xf numFmtId="220" fontId="22" fillId="0" borderId="1" xfId="692" applyNumberFormat="1" applyFont="1" applyFill="1" applyBorder="1" applyAlignment="1" applyProtection="1">
      <alignment horizontal="right" vertical="center" wrapText="1"/>
    </xf>
    <xf numFmtId="240" fontId="22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0" fillId="0" borderId="6" xfId="25" applyFont="1" applyBorder="1" applyAlignment="1" applyProtection="1">
      <alignment vertical="center" wrapText="1"/>
    </xf>
    <xf numFmtId="0" fontId="24" fillId="0" borderId="7" xfId="0" applyFont="1" applyBorder="1" applyAlignment="1" applyProtection="1">
      <alignment vertical="center"/>
    </xf>
    <xf numFmtId="0" fontId="20" fillId="0" borderId="6" xfId="25" applyFont="1" applyBorder="1" applyAlignment="1" applyProtection="1">
      <alignment vertical="center"/>
    </xf>
    <xf numFmtId="0" fontId="20" fillId="0" borderId="5" xfId="25" applyFont="1" applyBorder="1" applyAlignment="1" applyProtection="1">
      <alignment vertical="center" wrapText="1"/>
    </xf>
    <xf numFmtId="0" fontId="24" fillId="0" borderId="8" xfId="0" applyFont="1" applyBorder="1" applyAlignment="1" applyProtection="1">
      <alignment vertical="center"/>
    </xf>
    <xf numFmtId="0" fontId="24" fillId="0" borderId="8" xfId="0" applyFont="1" applyBorder="1" applyAlignment="1" applyProtection="1"/>
    <xf numFmtId="0" fontId="34" fillId="0" borderId="9" xfId="25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A9" sqref="A9:G9"/>
    </sheetView>
  </sheetViews>
  <sheetFormatPr defaultColWidth="9" defaultRowHeight="12.75" customHeight="1" outlineLevelCol="6"/>
  <cols>
    <col min="1" max="7" width="17.5714285714286" style="38" customWidth="1"/>
  </cols>
  <sheetData>
    <row r="2" customFormat="1" ht="14.25" customHeight="1" spans="1:1">
      <c r="A2" s="139"/>
    </row>
    <row r="3" customFormat="1" ht="18.75" customHeight="1" spans="1:7">
      <c r="A3" s="140" t="s">
        <v>0</v>
      </c>
      <c r="B3" s="140"/>
      <c r="C3" s="140"/>
      <c r="D3" s="140"/>
      <c r="E3" s="140"/>
      <c r="F3" s="140"/>
      <c r="G3" s="140"/>
    </row>
    <row r="4" customFormat="1" ht="24" customHeight="1" spans="1:7">
      <c r="A4" s="140" t="s">
        <v>1</v>
      </c>
      <c r="B4" s="140"/>
      <c r="C4" s="140"/>
      <c r="D4" s="140"/>
      <c r="E4" s="140"/>
      <c r="F4" s="140"/>
      <c r="G4" s="140"/>
    </row>
    <row r="5" customFormat="1" ht="14.25" customHeight="1" spans="1:7">
      <c r="A5" s="140"/>
      <c r="B5" s="140"/>
      <c r="C5" s="140"/>
      <c r="D5" s="140"/>
      <c r="E5" s="140"/>
      <c r="F5" s="140"/>
      <c r="G5" s="140"/>
    </row>
    <row r="6" customFormat="1" ht="14.25" customHeight="1" spans="1:7">
      <c r="A6" s="140"/>
      <c r="B6" s="140"/>
      <c r="C6" s="140"/>
      <c r="D6" s="140"/>
      <c r="E6" s="140"/>
      <c r="F6" s="140"/>
      <c r="G6" s="140"/>
    </row>
    <row r="7" customFormat="1" ht="14.25" customHeight="1" spans="1:7">
      <c r="A7" s="140"/>
      <c r="B7" s="140"/>
      <c r="C7" s="140"/>
      <c r="D7" s="140"/>
      <c r="E7" s="140"/>
      <c r="F7" s="140"/>
      <c r="G7" s="140"/>
    </row>
    <row r="8" customFormat="1" ht="14.25" customHeight="1" spans="1:7">
      <c r="A8" s="140"/>
      <c r="B8" s="140"/>
      <c r="C8" s="140"/>
      <c r="D8" s="140"/>
      <c r="E8" s="140"/>
      <c r="F8" s="140"/>
      <c r="G8" s="140"/>
    </row>
    <row r="9" customFormat="1" ht="33" customHeight="1" spans="1:7">
      <c r="A9" s="141" t="s">
        <v>2</v>
      </c>
      <c r="B9" s="141"/>
      <c r="C9" s="141"/>
      <c r="D9" s="141"/>
      <c r="E9" s="141"/>
      <c r="F9" s="141"/>
      <c r="G9" s="141"/>
    </row>
    <row r="10" customFormat="1" ht="14.25" customHeight="1" spans="1:7">
      <c r="A10" s="140"/>
      <c r="B10" s="140"/>
      <c r="C10" s="140"/>
      <c r="D10" s="140"/>
      <c r="E10" s="140"/>
      <c r="F10" s="140"/>
      <c r="G10" s="140"/>
    </row>
    <row r="11" customFormat="1" ht="14.25" customHeight="1" spans="1:7">
      <c r="A11" s="140"/>
      <c r="B11" s="140"/>
      <c r="C11" s="140"/>
      <c r="D11" s="140"/>
      <c r="E11" s="140"/>
      <c r="F11" s="140"/>
      <c r="G11" s="140"/>
    </row>
    <row r="12" customFormat="1" ht="14.25" customHeight="1" spans="1:7">
      <c r="A12" s="140"/>
      <c r="B12" s="140"/>
      <c r="C12" s="140"/>
      <c r="D12" s="140"/>
      <c r="E12" s="140"/>
      <c r="F12" s="140"/>
      <c r="G12" s="140"/>
    </row>
    <row r="13" customFormat="1" ht="14.25" customHeight="1" spans="1:7">
      <c r="A13" s="140"/>
      <c r="B13" s="140"/>
      <c r="C13" s="140"/>
      <c r="D13" s="140"/>
      <c r="E13" s="140"/>
      <c r="F13" s="140"/>
      <c r="G13" s="140"/>
    </row>
    <row r="14" customFormat="1" ht="14.25" customHeight="1" spans="1:7">
      <c r="A14" s="140"/>
      <c r="B14" s="140"/>
      <c r="C14" s="140"/>
      <c r="D14" s="140"/>
      <c r="E14" s="140"/>
      <c r="F14" s="140"/>
      <c r="G14" s="140"/>
    </row>
    <row r="15" customFormat="1" ht="14.25" customHeight="1" spans="1:7">
      <c r="A15" s="140"/>
      <c r="B15" s="140"/>
      <c r="C15" s="140"/>
      <c r="D15" s="140"/>
      <c r="E15" s="140"/>
      <c r="F15" s="140"/>
      <c r="G15" s="140"/>
    </row>
    <row r="16" customFormat="1" ht="14.25" customHeight="1" spans="1:7">
      <c r="A16" s="140"/>
      <c r="B16" s="140"/>
      <c r="C16" s="140"/>
      <c r="D16" s="140"/>
      <c r="E16" s="140"/>
      <c r="F16" s="140"/>
      <c r="G16" s="140"/>
    </row>
    <row r="17" customFormat="1" ht="14.25" customHeight="1" spans="1:7">
      <c r="A17" s="140"/>
      <c r="B17" s="140"/>
      <c r="C17" s="140"/>
      <c r="D17" s="140"/>
      <c r="E17" s="140"/>
      <c r="F17" s="140"/>
      <c r="G17" s="140"/>
    </row>
    <row r="18" customFormat="1" ht="14.25" customHeight="1" spans="1:7">
      <c r="A18" s="140"/>
      <c r="B18" s="140"/>
      <c r="C18" s="140"/>
      <c r="D18" s="140"/>
      <c r="E18" s="140"/>
      <c r="F18" s="140"/>
      <c r="G18" s="140"/>
    </row>
    <row r="19" customFormat="1" ht="14.25" customHeight="1" spans="1:7">
      <c r="A19" s="142" t="s">
        <v>3</v>
      </c>
      <c r="B19" s="140"/>
      <c r="C19" s="140"/>
      <c r="D19" s="140"/>
      <c r="E19" s="140"/>
      <c r="F19" s="140"/>
      <c r="G19" s="140"/>
    </row>
    <row r="20" customFormat="1" ht="14.25" customHeight="1" spans="1:7">
      <c r="A20" s="140"/>
      <c r="B20" s="140"/>
      <c r="C20" s="140"/>
      <c r="D20" s="140"/>
      <c r="E20" s="140"/>
      <c r="F20" s="140"/>
      <c r="G20" s="140"/>
    </row>
    <row r="21" customFormat="1" ht="14.25" customHeight="1" spans="1:7">
      <c r="A21" s="140"/>
      <c r="B21" s="140"/>
      <c r="C21" s="140"/>
      <c r="D21" s="140"/>
      <c r="E21" s="140"/>
      <c r="F21" s="140"/>
      <c r="G21" s="140"/>
    </row>
    <row r="22" customFormat="1" ht="55" customHeight="1" spans="1:7">
      <c r="A22" s="140"/>
      <c r="B22" s="140" t="s">
        <v>4</v>
      </c>
      <c r="D22" s="143" t="s">
        <v>5</v>
      </c>
      <c r="E22" s="144"/>
      <c r="G22" s="140" t="s">
        <v>6</v>
      </c>
    </row>
    <row r="23" customFormat="1" ht="15.75" customHeight="1" spans="2:2">
      <c r="B23" s="145" t="s">
        <v>7</v>
      </c>
    </row>
  </sheetData>
  <sheetProtection formatCells="0" formatColumns="0" formatRows="0"/>
  <mergeCells count="3">
    <mergeCell ref="A9:G9"/>
    <mergeCell ref="A19:G19"/>
    <mergeCell ref="D22:E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23" sqref="B23"/>
    </sheetView>
  </sheetViews>
  <sheetFormatPr defaultColWidth="9" defaultRowHeight="12.75" customHeight="1" outlineLevelCol="3"/>
  <cols>
    <col min="1" max="1" width="9.14285714285714" style="38"/>
    <col min="2" max="2" width="65.2857142857143" style="38" customWidth="1"/>
    <col min="3" max="3" width="45.7142857142857" style="38" customWidth="1"/>
    <col min="4" max="4" width="9.14285714285714" style="38"/>
  </cols>
  <sheetData>
    <row r="1" ht="24.75" customHeight="1" spans="1:4">
      <c r="A1"/>
      <c r="B1"/>
      <c r="C1"/>
      <c r="D1"/>
    </row>
    <row r="2" ht="24.75" customHeight="1" spans="1:4">
      <c r="A2"/>
      <c r="B2" s="40" t="s">
        <v>8</v>
      </c>
      <c r="C2" s="40"/>
      <c r="D2"/>
    </row>
    <row r="3" ht="24.75" customHeight="1" spans="1:4">
      <c r="A3"/>
      <c r="B3" s="129"/>
      <c r="C3"/>
      <c r="D3"/>
    </row>
    <row r="4" ht="24.75" customHeight="1" spans="1:4">
      <c r="A4"/>
      <c r="B4" s="130" t="s">
        <v>9</v>
      </c>
      <c r="C4" s="131" t="s">
        <v>10</v>
      </c>
      <c r="D4"/>
    </row>
    <row r="5" ht="24.75" customHeight="1" spans="1:4">
      <c r="A5"/>
      <c r="B5" s="132" t="s">
        <v>11</v>
      </c>
      <c r="C5" s="133"/>
      <c r="D5"/>
    </row>
    <row r="6" ht="24.75" customHeight="1" spans="1:4">
      <c r="A6"/>
      <c r="B6" s="132" t="s">
        <v>12</v>
      </c>
      <c r="C6" s="133" t="s">
        <v>13</v>
      </c>
      <c r="D6"/>
    </row>
    <row r="7" ht="24.75" customHeight="1" spans="1:4">
      <c r="A7"/>
      <c r="B7" s="132" t="s">
        <v>14</v>
      </c>
      <c r="C7" s="133" t="s">
        <v>15</v>
      </c>
      <c r="D7"/>
    </row>
    <row r="8" ht="24.75" customHeight="1" spans="1:4">
      <c r="A8"/>
      <c r="B8" s="132" t="s">
        <v>16</v>
      </c>
      <c r="C8" s="133"/>
      <c r="D8"/>
    </row>
    <row r="9" ht="24.75" customHeight="1" spans="1:4">
      <c r="A9"/>
      <c r="B9" s="132" t="s">
        <v>17</v>
      </c>
      <c r="C9" s="133" t="s">
        <v>18</v>
      </c>
      <c r="D9"/>
    </row>
    <row r="10" ht="24.75" customHeight="1" spans="1:4">
      <c r="A10"/>
      <c r="B10" s="132" t="s">
        <v>19</v>
      </c>
      <c r="C10" s="133" t="s">
        <v>20</v>
      </c>
      <c r="D10"/>
    </row>
    <row r="11" ht="24.75" customHeight="1" spans="1:4">
      <c r="A11"/>
      <c r="B11" s="134" t="s">
        <v>21</v>
      </c>
      <c r="C11" s="133" t="s">
        <v>22</v>
      </c>
      <c r="D11"/>
    </row>
    <row r="12" ht="24.75" customHeight="1" spans="1:4">
      <c r="A12"/>
      <c r="B12" s="135" t="s">
        <v>23</v>
      </c>
      <c r="C12" s="136" t="s">
        <v>24</v>
      </c>
      <c r="D12"/>
    </row>
    <row r="13" ht="24.75" customHeight="1" spans="1:4">
      <c r="A13"/>
      <c r="B13" s="135" t="s">
        <v>25</v>
      </c>
      <c r="C13" s="137"/>
      <c r="D13"/>
    </row>
    <row r="14" ht="24.75" customHeight="1" spans="1:4">
      <c r="A14"/>
      <c r="B14" s="135" t="s">
        <v>26</v>
      </c>
      <c r="C14" s="137"/>
      <c r="D14"/>
    </row>
    <row r="15" ht="24.75" customHeight="1" spans="1:4">
      <c r="A15"/>
      <c r="B15" s="135" t="s">
        <v>27</v>
      </c>
      <c r="C15" s="138"/>
      <c r="D15"/>
    </row>
    <row r="16" ht="24.75" customHeight="1" spans="1:4">
      <c r="A16"/>
      <c r="B16" s="135" t="s">
        <v>28</v>
      </c>
      <c r="C16" s="138"/>
      <c r="D16"/>
    </row>
    <row r="17" ht="24.75" customHeight="1" spans="1:4">
      <c r="A17"/>
      <c r="B17" s="135" t="s">
        <v>29</v>
      </c>
      <c r="C17" s="138"/>
      <c r="D17"/>
    </row>
    <row r="18" ht="24.75" customHeight="1" spans="1:4">
      <c r="A18"/>
      <c r="B18" s="135" t="s">
        <v>30</v>
      </c>
      <c r="C18" s="138"/>
      <c r="D18"/>
    </row>
    <row r="19" ht="24.75" customHeight="1" spans="1:4">
      <c r="A19"/>
      <c r="B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1" workbookViewId="0">
      <selection activeCell="D46" sqref="D46"/>
    </sheetView>
  </sheetViews>
  <sheetFormatPr defaultColWidth="9" defaultRowHeight="12.75" customHeight="1" outlineLevelCol="4"/>
  <cols>
    <col min="1" max="1" width="34.8571428571429" style="112" customWidth="1"/>
    <col min="2" max="2" width="27.2857142857143" style="112" customWidth="1"/>
    <col min="3" max="3" width="34.5714285714286" style="112" customWidth="1"/>
    <col min="4" max="4" width="27.4285714285714" style="112" customWidth="1"/>
    <col min="5" max="5" width="31.2857142857143" style="112" customWidth="1"/>
    <col min="6" max="16384" width="9.14285714285714" style="113"/>
  </cols>
  <sheetData>
    <row r="1" ht="24.75" customHeight="1" spans="1:1">
      <c r="A1" s="114"/>
    </row>
    <row r="2" ht="24.75" customHeight="1" spans="1:4">
      <c r="A2" s="115" t="s">
        <v>31</v>
      </c>
      <c r="B2" s="115"/>
      <c r="C2" s="115"/>
      <c r="D2" s="115"/>
    </row>
    <row r="3" ht="24.75" customHeight="1" spans="1:4">
      <c r="A3" s="116"/>
      <c r="B3" s="117"/>
      <c r="C3" s="117"/>
      <c r="D3" s="118" t="s">
        <v>32</v>
      </c>
    </row>
    <row r="4" ht="24.75" customHeight="1" spans="1:4">
      <c r="A4" s="119" t="s">
        <v>33</v>
      </c>
      <c r="B4" s="119"/>
      <c r="C4" s="119" t="s">
        <v>34</v>
      </c>
      <c r="D4" s="119"/>
    </row>
    <row r="5" ht="24.75" customHeight="1" spans="1:4">
      <c r="A5" s="119" t="s">
        <v>35</v>
      </c>
      <c r="B5" s="119" t="s">
        <v>36</v>
      </c>
      <c r="C5" s="119" t="s">
        <v>35</v>
      </c>
      <c r="D5" s="119" t="s">
        <v>36</v>
      </c>
    </row>
    <row r="6" s="111" customFormat="1" ht="22" customHeight="1" spans="1:5">
      <c r="A6" s="106" t="s">
        <v>37</v>
      </c>
      <c r="B6" s="94">
        <v>7845766</v>
      </c>
      <c r="C6" s="94" t="s">
        <v>38</v>
      </c>
      <c r="D6" s="95">
        <v>7713018</v>
      </c>
      <c r="E6" s="120"/>
    </row>
    <row r="7" s="111" customFormat="1" ht="22" customHeight="1" spans="1:5">
      <c r="A7" s="106" t="s">
        <v>39</v>
      </c>
      <c r="B7" s="97">
        <v>7045766</v>
      </c>
      <c r="C7" s="94" t="s">
        <v>40</v>
      </c>
      <c r="D7" s="97"/>
      <c r="E7" s="120"/>
    </row>
    <row r="8" s="111" customFormat="1" ht="22" customHeight="1" spans="1:5">
      <c r="A8" s="106" t="s">
        <v>41</v>
      </c>
      <c r="B8" s="97">
        <v>800000</v>
      </c>
      <c r="C8" s="94" t="s">
        <v>42</v>
      </c>
      <c r="D8" s="97"/>
      <c r="E8" s="120"/>
    </row>
    <row r="9" s="111" customFormat="1" ht="22" customHeight="1" spans="1:5">
      <c r="A9" s="106" t="s">
        <v>43</v>
      </c>
      <c r="B9" s="97">
        <f>B10+B11</f>
        <v>0</v>
      </c>
      <c r="C9" s="94" t="s">
        <v>44</v>
      </c>
      <c r="D9" s="97"/>
      <c r="E9" s="120"/>
    </row>
    <row r="10" s="111" customFormat="1" ht="22" customHeight="1" spans="1:5">
      <c r="A10" s="106" t="s">
        <v>45</v>
      </c>
      <c r="B10" s="97"/>
      <c r="C10" s="94" t="s">
        <v>46</v>
      </c>
      <c r="D10" s="97"/>
      <c r="E10" s="120"/>
    </row>
    <row r="11" s="111" customFormat="1" ht="22" customHeight="1" spans="1:5">
      <c r="A11" s="106" t="s">
        <v>47</v>
      </c>
      <c r="B11" s="97"/>
      <c r="C11" s="94" t="s">
        <v>48</v>
      </c>
      <c r="D11" s="97"/>
      <c r="E11" s="120"/>
    </row>
    <row r="12" s="111" customFormat="1" ht="22" customHeight="1" spans="1:5">
      <c r="A12" s="106" t="s">
        <v>49</v>
      </c>
      <c r="B12" s="97">
        <f>B13+B14+B15</f>
        <v>0</v>
      </c>
      <c r="C12" s="94" t="s">
        <v>50</v>
      </c>
      <c r="D12" s="97"/>
      <c r="E12" s="120"/>
    </row>
    <row r="13" s="111" customFormat="1" ht="22" customHeight="1" spans="1:5">
      <c r="A13" s="106" t="s">
        <v>51</v>
      </c>
      <c r="B13" s="97">
        <v>0</v>
      </c>
      <c r="C13" s="94" t="s">
        <v>52</v>
      </c>
      <c r="D13" s="95">
        <v>132748</v>
      </c>
      <c r="E13" s="120"/>
    </row>
    <row r="14" s="111" customFormat="1" ht="22" customHeight="1" spans="1:5">
      <c r="A14" s="106" t="s">
        <v>53</v>
      </c>
      <c r="B14" s="97">
        <v>0</v>
      </c>
      <c r="C14" s="94" t="s">
        <v>54</v>
      </c>
      <c r="D14" s="97"/>
      <c r="E14" s="120"/>
    </row>
    <row r="15" s="111" customFormat="1" ht="22" customHeight="1" spans="1:5">
      <c r="A15" s="106" t="s">
        <v>55</v>
      </c>
      <c r="B15" s="121">
        <v>0</v>
      </c>
      <c r="C15" s="94" t="s">
        <v>56</v>
      </c>
      <c r="D15" s="97"/>
      <c r="E15" s="120"/>
    </row>
    <row r="16" s="111" customFormat="1" ht="22" customHeight="1" spans="1:5">
      <c r="A16" s="106" t="s">
        <v>57</v>
      </c>
      <c r="B16" s="121">
        <v>0</v>
      </c>
      <c r="C16" s="94" t="s">
        <v>58</v>
      </c>
      <c r="D16" s="97"/>
      <c r="E16" s="120"/>
    </row>
    <row r="17" s="111" customFormat="1" ht="22" customHeight="1" spans="1:5">
      <c r="A17" s="106" t="s">
        <v>59</v>
      </c>
      <c r="B17" s="121">
        <v>0</v>
      </c>
      <c r="C17" s="94" t="s">
        <v>60</v>
      </c>
      <c r="D17" s="97"/>
      <c r="E17" s="120"/>
    </row>
    <row r="18" s="111" customFormat="1" ht="22" customHeight="1" spans="1:5">
      <c r="A18" s="106" t="s">
        <v>61</v>
      </c>
      <c r="B18" s="121">
        <v>0</v>
      </c>
      <c r="C18" s="94" t="s">
        <v>62</v>
      </c>
      <c r="D18" s="97"/>
      <c r="E18" s="120"/>
    </row>
    <row r="19" s="111" customFormat="1" ht="22" customHeight="1" spans="1:5">
      <c r="A19" s="106" t="s">
        <v>63</v>
      </c>
      <c r="B19" s="121">
        <v>0</v>
      </c>
      <c r="C19" s="94" t="s">
        <v>64</v>
      </c>
      <c r="D19" s="97"/>
      <c r="E19" s="120"/>
    </row>
    <row r="20" s="111" customFormat="1" ht="22" customHeight="1" spans="1:5">
      <c r="A20" s="106"/>
      <c r="B20" s="121"/>
      <c r="C20" s="94" t="s">
        <v>65</v>
      </c>
      <c r="D20" s="97"/>
      <c r="E20" s="120"/>
    </row>
    <row r="21" s="111" customFormat="1" ht="22" customHeight="1" spans="1:5">
      <c r="A21" s="106"/>
      <c r="B21" s="121"/>
      <c r="C21" s="94" t="s">
        <v>66</v>
      </c>
      <c r="D21" s="97"/>
      <c r="E21" s="120"/>
    </row>
    <row r="22" s="111" customFormat="1" ht="22" customHeight="1" spans="1:5">
      <c r="A22" s="106"/>
      <c r="B22" s="121"/>
      <c r="C22" s="94" t="s">
        <v>67</v>
      </c>
      <c r="D22" s="97"/>
      <c r="E22" s="120"/>
    </row>
    <row r="23" s="111" customFormat="1" ht="22" customHeight="1" spans="1:5">
      <c r="A23" s="106"/>
      <c r="B23" s="121"/>
      <c r="C23" s="94" t="s">
        <v>68</v>
      </c>
      <c r="D23" s="97"/>
      <c r="E23" s="120"/>
    </row>
    <row r="24" s="111" customFormat="1" ht="22" customHeight="1" spans="1:5">
      <c r="A24" s="106"/>
      <c r="B24" s="121"/>
      <c r="C24" s="94" t="s">
        <v>69</v>
      </c>
      <c r="D24" s="97"/>
      <c r="E24" s="120"/>
    </row>
    <row r="25" s="111" customFormat="1" ht="22" customHeight="1" spans="1:5">
      <c r="A25" s="106"/>
      <c r="B25" s="121"/>
      <c r="C25" s="94" t="s">
        <v>70</v>
      </c>
      <c r="D25" s="97"/>
      <c r="E25" s="120"/>
    </row>
    <row r="26" s="111" customFormat="1" ht="22" customHeight="1" spans="1:5">
      <c r="A26" s="106"/>
      <c r="B26" s="121"/>
      <c r="C26" s="94" t="s">
        <v>71</v>
      </c>
      <c r="D26" s="97">
        <v>0</v>
      </c>
      <c r="E26" s="120"/>
    </row>
    <row r="27" s="111" customFormat="1" ht="22" customHeight="1" spans="1:5">
      <c r="A27" s="106"/>
      <c r="B27" s="121"/>
      <c r="C27" s="94" t="s">
        <v>72</v>
      </c>
      <c r="D27" s="97">
        <v>0</v>
      </c>
      <c r="E27" s="120"/>
    </row>
    <row r="28" s="111" customFormat="1" ht="22" customHeight="1" spans="1:5">
      <c r="A28" s="106"/>
      <c r="B28" s="121"/>
      <c r="C28" s="94" t="s">
        <v>73</v>
      </c>
      <c r="D28" s="97">
        <v>0</v>
      </c>
      <c r="E28" s="120"/>
    </row>
    <row r="29" s="111" customFormat="1" ht="22" customHeight="1" spans="1:5">
      <c r="A29" s="106"/>
      <c r="B29" s="121"/>
      <c r="C29" s="94" t="s">
        <v>74</v>
      </c>
      <c r="D29" s="97">
        <v>0</v>
      </c>
      <c r="E29" s="120"/>
    </row>
    <row r="30" s="111" customFormat="1" ht="22" customHeight="1" spans="1:5">
      <c r="A30" s="106"/>
      <c r="B30" s="121"/>
      <c r="C30" s="94" t="s">
        <v>75</v>
      </c>
      <c r="D30" s="97">
        <v>0</v>
      </c>
      <c r="E30" s="120"/>
    </row>
    <row r="31" s="111" customFormat="1" ht="22" customHeight="1" spans="1:5">
      <c r="A31" s="106"/>
      <c r="B31" s="121"/>
      <c r="C31" s="94" t="s">
        <v>76</v>
      </c>
      <c r="D31" s="97">
        <v>0</v>
      </c>
      <c r="E31" s="120"/>
    </row>
    <row r="32" s="111" customFormat="1" ht="22" customHeight="1" spans="1:5">
      <c r="A32" s="106"/>
      <c r="B32" s="121"/>
      <c r="C32" s="94" t="s">
        <v>77</v>
      </c>
      <c r="D32" s="97">
        <v>0</v>
      </c>
      <c r="E32" s="120"/>
    </row>
    <row r="33" s="111" customFormat="1" ht="22" customHeight="1" spans="1:5">
      <c r="A33" s="106"/>
      <c r="B33" s="121"/>
      <c r="C33" s="94" t="s">
        <v>78</v>
      </c>
      <c r="D33" s="97">
        <v>0</v>
      </c>
      <c r="E33" s="120"/>
    </row>
    <row r="34" s="111" customFormat="1" ht="22" customHeight="1" spans="1:5">
      <c r="A34" s="106"/>
      <c r="B34" s="121"/>
      <c r="C34" s="94" t="s">
        <v>79</v>
      </c>
      <c r="D34" s="97">
        <v>0</v>
      </c>
      <c r="E34" s="120"/>
    </row>
    <row r="35" ht="22" customHeight="1" spans="1:4">
      <c r="A35" s="108"/>
      <c r="B35" s="122"/>
      <c r="C35" s="123"/>
      <c r="D35" s="124"/>
    </row>
    <row r="36" s="111" customFormat="1" ht="22" customHeight="1" spans="1:5">
      <c r="A36" s="110" t="s">
        <v>80</v>
      </c>
      <c r="B36" s="125">
        <f>B6+B9+B12+B16+B17+B18+B19</f>
        <v>7845766</v>
      </c>
      <c r="C36" s="126" t="s">
        <v>81</v>
      </c>
      <c r="D36" s="125">
        <f>SUM(D6:D34)</f>
        <v>7845766</v>
      </c>
      <c r="E36" s="120"/>
    </row>
    <row r="37" s="111" customFormat="1" ht="22" customHeight="1" spans="1:5">
      <c r="A37" s="106" t="s">
        <v>82</v>
      </c>
      <c r="B37" s="127">
        <f>B38+B41+B44+B45</f>
        <v>0</v>
      </c>
      <c r="C37" s="94" t="s">
        <v>83</v>
      </c>
      <c r="D37" s="125">
        <v>0</v>
      </c>
      <c r="E37" s="120"/>
    </row>
    <row r="38" s="111" customFormat="1" ht="22" customHeight="1" spans="1:5">
      <c r="A38" s="106" t="s">
        <v>84</v>
      </c>
      <c r="B38" s="97">
        <f>B39+B40</f>
        <v>0</v>
      </c>
      <c r="C38" s="94"/>
      <c r="D38" s="97"/>
      <c r="E38" s="120"/>
    </row>
    <row r="39" s="111" customFormat="1" ht="22" customHeight="1" spans="1:5">
      <c r="A39" s="106" t="s">
        <v>85</v>
      </c>
      <c r="B39" s="97">
        <v>0</v>
      </c>
      <c r="C39" s="128"/>
      <c r="D39" s="97"/>
      <c r="E39" s="120"/>
    </row>
    <row r="40" s="111" customFormat="1" ht="22" customHeight="1" spans="1:5">
      <c r="A40" s="106" t="s">
        <v>86</v>
      </c>
      <c r="B40" s="97">
        <v>0</v>
      </c>
      <c r="C40" s="128"/>
      <c r="D40" s="97"/>
      <c r="E40" s="120"/>
    </row>
    <row r="41" s="111" customFormat="1" ht="22" customHeight="1" spans="1:5">
      <c r="A41" s="106" t="s">
        <v>87</v>
      </c>
      <c r="B41" s="97">
        <f>B43+B42</f>
        <v>0</v>
      </c>
      <c r="C41" s="128"/>
      <c r="D41" s="97"/>
      <c r="E41" s="120"/>
    </row>
    <row r="42" s="111" customFormat="1" ht="22" customHeight="1" spans="1:5">
      <c r="A42" s="106" t="s">
        <v>88</v>
      </c>
      <c r="B42" s="97">
        <v>0</v>
      </c>
      <c r="C42" s="128"/>
      <c r="D42" s="97"/>
      <c r="E42" s="120"/>
    </row>
    <row r="43" s="111" customFormat="1" ht="22" customHeight="1" spans="1:5">
      <c r="A43" s="106" t="s">
        <v>89</v>
      </c>
      <c r="B43" s="97">
        <v>0</v>
      </c>
      <c r="C43" s="128"/>
      <c r="D43" s="97"/>
      <c r="E43" s="120"/>
    </row>
    <row r="44" s="111" customFormat="1" ht="22" customHeight="1" spans="1:5">
      <c r="A44" s="106" t="s">
        <v>90</v>
      </c>
      <c r="B44" s="97">
        <v>0</v>
      </c>
      <c r="C44" s="128"/>
      <c r="D44" s="97"/>
      <c r="E44" s="120"/>
    </row>
    <row r="45" s="111" customFormat="1" ht="22" customHeight="1" spans="1:5">
      <c r="A45" s="106" t="s">
        <v>91</v>
      </c>
      <c r="B45" s="97">
        <v>0</v>
      </c>
      <c r="C45" s="128"/>
      <c r="D45" s="97"/>
      <c r="E45" s="120"/>
    </row>
    <row r="46" s="111" customFormat="1" ht="22" customHeight="1" spans="1:5">
      <c r="A46" s="110" t="s">
        <v>92</v>
      </c>
      <c r="B46" s="125">
        <f>B36+B37</f>
        <v>7845766</v>
      </c>
      <c r="C46" s="126" t="s">
        <v>93</v>
      </c>
      <c r="D46" s="125">
        <f>D36+D37</f>
        <v>7845766</v>
      </c>
      <c r="E46" s="12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0" sqref="B10"/>
    </sheetView>
  </sheetViews>
  <sheetFormatPr defaultColWidth="9" defaultRowHeight="12.75" customHeight="1" outlineLevelCol="2"/>
  <cols>
    <col min="1" max="1" width="45.1428571428571" style="38" customWidth="1"/>
    <col min="2" max="2" width="40.7142857142857" style="38" customWidth="1"/>
    <col min="3" max="3" width="31.2857142857143" style="38" customWidth="1"/>
  </cols>
  <sheetData>
    <row r="1" ht="24.75" customHeight="1" spans="1:1">
      <c r="A1" s="47"/>
    </row>
    <row r="2" ht="24.75" customHeight="1" spans="1:2">
      <c r="A2" s="40" t="s">
        <v>94</v>
      </c>
      <c r="B2" s="40"/>
    </row>
    <row r="3" ht="24.75" customHeight="1" spans="1:2">
      <c r="A3" s="105"/>
      <c r="B3" s="41" t="s">
        <v>32</v>
      </c>
    </row>
    <row r="4" ht="24" customHeight="1" spans="1:2">
      <c r="A4" s="70" t="s">
        <v>35</v>
      </c>
      <c r="B4" s="70" t="s">
        <v>36</v>
      </c>
    </row>
    <row r="5" s="37" customFormat="1" ht="25" customHeight="1" spans="1:3">
      <c r="A5" s="106" t="s">
        <v>37</v>
      </c>
      <c r="B5" s="79">
        <f>B6+B7</f>
        <v>7845766</v>
      </c>
      <c r="C5" s="46"/>
    </row>
    <row r="6" s="37" customFormat="1" ht="25" customHeight="1" spans="1:3">
      <c r="A6" s="106" t="s">
        <v>39</v>
      </c>
      <c r="B6" s="107">
        <v>7045766</v>
      </c>
      <c r="C6" s="46"/>
    </row>
    <row r="7" s="37" customFormat="1" ht="25" customHeight="1" spans="1:3">
      <c r="A7" s="106" t="s">
        <v>41</v>
      </c>
      <c r="B7" s="107">
        <v>800000</v>
      </c>
      <c r="C7" s="46"/>
    </row>
    <row r="8" s="37" customFormat="1" ht="25" customHeight="1" spans="1:3">
      <c r="A8" s="106" t="s">
        <v>43</v>
      </c>
      <c r="B8" s="107">
        <f>B9+B10</f>
        <v>0</v>
      </c>
      <c r="C8" s="46"/>
    </row>
    <row r="9" s="37" customFormat="1" ht="25" customHeight="1" spans="1:3">
      <c r="A9" s="106" t="s">
        <v>45</v>
      </c>
      <c r="B9" s="107"/>
      <c r="C9" s="46"/>
    </row>
    <row r="10" s="37" customFormat="1" ht="25" customHeight="1" spans="1:3">
      <c r="A10" s="106" t="s">
        <v>47</v>
      </c>
      <c r="B10" s="107"/>
      <c r="C10" s="46"/>
    </row>
    <row r="11" s="37" customFormat="1" ht="25" customHeight="1" spans="1:3">
      <c r="A11" s="106" t="s">
        <v>49</v>
      </c>
      <c r="B11" s="107">
        <f>SUM(B12:B14)</f>
        <v>0</v>
      </c>
      <c r="C11" s="46"/>
    </row>
    <row r="12" s="37" customFormat="1" ht="25" customHeight="1" spans="1:3">
      <c r="A12" s="106" t="s">
        <v>51</v>
      </c>
      <c r="B12" s="107"/>
      <c r="C12" s="46"/>
    </row>
    <row r="13" s="37" customFormat="1" ht="25" customHeight="1" spans="1:3">
      <c r="A13" s="106" t="s">
        <v>53</v>
      </c>
      <c r="B13" s="107"/>
      <c r="C13" s="46"/>
    </row>
    <row r="14" s="37" customFormat="1" ht="25" customHeight="1" spans="1:3">
      <c r="A14" s="106" t="s">
        <v>55</v>
      </c>
      <c r="B14" s="107"/>
      <c r="C14" s="46"/>
    </row>
    <row r="15" s="37" customFormat="1" ht="25" customHeight="1" spans="1:3">
      <c r="A15" s="106" t="s">
        <v>57</v>
      </c>
      <c r="B15" s="107"/>
      <c r="C15" s="46"/>
    </row>
    <row r="16" s="37" customFormat="1" ht="25" customHeight="1" spans="1:3">
      <c r="A16" s="106" t="s">
        <v>59</v>
      </c>
      <c r="B16" s="107"/>
      <c r="C16" s="46"/>
    </row>
    <row r="17" s="37" customFormat="1" ht="25" customHeight="1" spans="1:3">
      <c r="A17" s="106" t="s">
        <v>61</v>
      </c>
      <c r="B17" s="107"/>
      <c r="C17" s="46"/>
    </row>
    <row r="18" s="37" customFormat="1" ht="25" customHeight="1" spans="1:3">
      <c r="A18" s="106" t="s">
        <v>63</v>
      </c>
      <c r="B18" s="107"/>
      <c r="C18" s="46"/>
    </row>
    <row r="19" s="37" customFormat="1" ht="25" customHeight="1" spans="1:3">
      <c r="A19" s="106" t="s">
        <v>82</v>
      </c>
      <c r="B19" s="79">
        <f>B20+B23+B26+B27</f>
        <v>0</v>
      </c>
      <c r="C19" s="46"/>
    </row>
    <row r="20" s="37" customFormat="1" ht="25" customHeight="1" spans="1:3">
      <c r="A20" s="106" t="s">
        <v>84</v>
      </c>
      <c r="B20" s="79">
        <f>B21+B22</f>
        <v>0</v>
      </c>
      <c r="C20" s="46"/>
    </row>
    <row r="21" s="37" customFormat="1" ht="25" customHeight="1" spans="1:3">
      <c r="A21" s="106" t="s">
        <v>85</v>
      </c>
      <c r="B21" s="79"/>
      <c r="C21" s="46"/>
    </row>
    <row r="22" s="37" customFormat="1" ht="25" customHeight="1" spans="1:3">
      <c r="A22" s="106" t="s">
        <v>86</v>
      </c>
      <c r="B22" s="79"/>
      <c r="C22" s="46"/>
    </row>
    <row r="23" s="37" customFormat="1" ht="25" customHeight="1" spans="1:3">
      <c r="A23" s="106" t="s">
        <v>87</v>
      </c>
      <c r="B23" s="79">
        <f>B24+B25</f>
        <v>0</v>
      </c>
      <c r="C23" s="46"/>
    </row>
    <row r="24" s="37" customFormat="1" ht="25" customHeight="1" spans="1:3">
      <c r="A24" s="106" t="s">
        <v>88</v>
      </c>
      <c r="B24" s="79"/>
      <c r="C24" s="46"/>
    </row>
    <row r="25" s="37" customFormat="1" ht="25" customHeight="1" spans="1:3">
      <c r="A25" s="106" t="s">
        <v>89</v>
      </c>
      <c r="B25" s="79"/>
      <c r="C25" s="46"/>
    </row>
    <row r="26" s="37" customFormat="1" ht="25" customHeight="1" spans="1:3">
      <c r="A26" s="106" t="s">
        <v>90</v>
      </c>
      <c r="B26" s="79"/>
      <c r="C26" s="46"/>
    </row>
    <row r="27" s="37" customFormat="1" ht="25" customHeight="1" spans="1:3">
      <c r="A27" s="106" t="s">
        <v>91</v>
      </c>
      <c r="B27" s="79"/>
      <c r="C27" s="46"/>
    </row>
    <row r="28" ht="25" customHeight="1" spans="1:2">
      <c r="A28" s="108"/>
      <c r="B28" s="109"/>
    </row>
    <row r="29" s="37" customFormat="1" ht="25" customHeight="1" spans="1:3">
      <c r="A29" s="110" t="s">
        <v>92</v>
      </c>
      <c r="B29" s="81">
        <f>B5+B8+B11+B15+B16+B17+B18+B19</f>
        <v>7845766</v>
      </c>
      <c r="C29" s="4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D7" sqref="D7"/>
    </sheetView>
  </sheetViews>
  <sheetFormatPr defaultColWidth="9" defaultRowHeight="12.75" customHeight="1" outlineLevelCol="6"/>
  <cols>
    <col min="1" max="1" width="14.4285714285714" style="38" customWidth="1"/>
    <col min="2" max="2" width="35.2857142857143" style="38" customWidth="1"/>
    <col min="3" max="3" width="21.4285714285714" style="38" customWidth="1"/>
    <col min="4" max="5" width="19.7142857142857" style="38" customWidth="1"/>
    <col min="6" max="7" width="6.85714285714286" style="38" customWidth="1"/>
  </cols>
  <sheetData>
    <row r="1" ht="17.25" customHeight="1" spans="1:2">
      <c r="A1" s="47"/>
      <c r="B1" s="47"/>
    </row>
    <row r="2" ht="24.75" customHeight="1" spans="1:5">
      <c r="A2" s="102" t="s">
        <v>95</v>
      </c>
      <c r="B2" s="102"/>
      <c r="C2" s="102"/>
      <c r="D2" s="102"/>
      <c r="E2" s="102"/>
    </row>
    <row r="3" ht="24.75" customHeight="1" spans="1:5">
      <c r="A3" s="103"/>
      <c r="B3" s="103"/>
      <c r="C3" s="103"/>
      <c r="E3" s="104" t="s">
        <v>32</v>
      </c>
    </row>
    <row r="4" ht="24.75" customHeight="1" spans="1:5">
      <c r="A4" s="70" t="s">
        <v>96</v>
      </c>
      <c r="B4" s="70" t="s">
        <v>97</v>
      </c>
      <c r="C4" s="70" t="s">
        <v>98</v>
      </c>
      <c r="D4" s="70" t="s">
        <v>99</v>
      </c>
      <c r="E4" s="70" t="s">
        <v>100</v>
      </c>
    </row>
    <row r="5" ht="24.75" customHeight="1" spans="1:5">
      <c r="A5" s="70"/>
      <c r="B5" s="70"/>
      <c r="C5" s="70"/>
      <c r="D5" s="70"/>
      <c r="E5" s="70"/>
    </row>
    <row r="6" ht="18" customHeight="1" spans="1:5">
      <c r="A6" s="64" t="s">
        <v>101</v>
      </c>
      <c r="B6" s="64" t="s">
        <v>102</v>
      </c>
      <c r="C6" s="64">
        <v>1</v>
      </c>
      <c r="D6" s="64">
        <v>2</v>
      </c>
      <c r="E6" s="64">
        <v>3</v>
      </c>
    </row>
    <row r="7" s="37" customFormat="1" ht="24" customHeight="1" spans="1:7">
      <c r="A7" s="56"/>
      <c r="B7" s="56" t="s">
        <v>103</v>
      </c>
      <c r="C7" s="80">
        <f>D7+E7</f>
        <v>7845766</v>
      </c>
      <c r="D7" s="80">
        <f>D8+D13+D16</f>
        <v>6845766</v>
      </c>
      <c r="E7" s="77">
        <f>E8</f>
        <v>1000000</v>
      </c>
      <c r="F7" s="46"/>
      <c r="G7" s="46"/>
    </row>
    <row r="8" ht="24" customHeight="1" spans="1:5">
      <c r="A8" s="78">
        <v>201</v>
      </c>
      <c r="B8" s="73" t="s">
        <v>104</v>
      </c>
      <c r="C8" s="77">
        <f>C9+C11</f>
        <v>7713018</v>
      </c>
      <c r="D8" s="77">
        <f>D9+D11</f>
        <v>6713018</v>
      </c>
      <c r="E8" s="77">
        <f>E9+E11</f>
        <v>1000000</v>
      </c>
    </row>
    <row r="9" ht="24" customHeight="1" spans="1:5">
      <c r="A9" s="73" t="s">
        <v>105</v>
      </c>
      <c r="B9" s="73" t="s">
        <v>106</v>
      </c>
      <c r="C9" s="77">
        <v>6913018</v>
      </c>
      <c r="D9" s="77">
        <v>6713018</v>
      </c>
      <c r="E9" s="77">
        <v>200000</v>
      </c>
    </row>
    <row r="10" ht="24" customHeight="1" spans="1:5">
      <c r="A10" s="73" t="s">
        <v>107</v>
      </c>
      <c r="B10" s="73" t="s">
        <v>108</v>
      </c>
      <c r="C10" s="77">
        <v>6913018</v>
      </c>
      <c r="D10" s="77">
        <v>6713018</v>
      </c>
      <c r="E10" s="77">
        <v>200000</v>
      </c>
    </row>
    <row r="11" ht="24" customHeight="1" spans="1:5">
      <c r="A11" s="73" t="s">
        <v>109</v>
      </c>
      <c r="B11" s="73" t="s">
        <v>110</v>
      </c>
      <c r="C11" s="77">
        <v>800000</v>
      </c>
      <c r="D11" s="77"/>
      <c r="E11" s="77">
        <v>800000</v>
      </c>
    </row>
    <row r="12" ht="24" customHeight="1" spans="1:5">
      <c r="A12" s="73" t="s">
        <v>111</v>
      </c>
      <c r="B12" s="73" t="s">
        <v>110</v>
      </c>
      <c r="C12" s="77">
        <v>800000</v>
      </c>
      <c r="D12" s="77"/>
      <c r="E12" s="77">
        <v>800000</v>
      </c>
    </row>
    <row r="13" ht="24" customHeight="1" spans="1:5">
      <c r="A13" s="78">
        <v>208</v>
      </c>
      <c r="B13" s="73" t="s">
        <v>112</v>
      </c>
      <c r="C13" s="77">
        <v>132748</v>
      </c>
      <c r="D13" s="77">
        <v>132748</v>
      </c>
      <c r="E13" s="80"/>
    </row>
    <row r="14" ht="24" customHeight="1" spans="1:5">
      <c r="A14" s="78">
        <v>20805</v>
      </c>
      <c r="B14" s="73" t="s">
        <v>113</v>
      </c>
      <c r="C14" s="77">
        <v>132748</v>
      </c>
      <c r="D14" s="77">
        <v>132748</v>
      </c>
      <c r="E14" s="77"/>
    </row>
    <row r="15" ht="24" customHeight="1" spans="1:5">
      <c r="A15" s="78">
        <v>2080501</v>
      </c>
      <c r="B15" s="73" t="s">
        <v>114</v>
      </c>
      <c r="C15" s="77">
        <v>132748</v>
      </c>
      <c r="D15" s="77">
        <v>132748</v>
      </c>
      <c r="E15" s="77"/>
    </row>
    <row r="16" ht="24" customHeight="1" spans="1:5">
      <c r="A16" s="78"/>
      <c r="B16" s="73"/>
      <c r="C16" s="77"/>
      <c r="D16" s="77"/>
      <c r="E16" s="77"/>
    </row>
    <row r="17" ht="24" customHeight="1" spans="1:5">
      <c r="A17" s="78"/>
      <c r="B17" s="73"/>
      <c r="C17" s="77"/>
      <c r="D17" s="77"/>
      <c r="E17" s="80"/>
    </row>
    <row r="18" ht="24" customHeight="1" spans="1:5">
      <c r="A18" s="78"/>
      <c r="B18" s="73"/>
      <c r="C18" s="77"/>
      <c r="D18" s="77"/>
      <c r="E18" s="77"/>
    </row>
    <row r="19" ht="24" customHeight="1" spans="1:5">
      <c r="A19" s="73"/>
      <c r="B19" s="73"/>
      <c r="C19" s="80"/>
      <c r="D19" s="77"/>
      <c r="E19" s="77"/>
    </row>
    <row r="20" ht="24" customHeight="1" spans="1:5">
      <c r="A20" s="56"/>
      <c r="B20" s="56"/>
      <c r="C20" s="80"/>
      <c r="D20" s="80"/>
      <c r="E20" s="80"/>
    </row>
    <row r="21" ht="24" customHeight="1" spans="1:5">
      <c r="A21" s="56"/>
      <c r="B21" s="56"/>
      <c r="C21" s="80"/>
      <c r="D21" s="80"/>
      <c r="E21" s="80"/>
    </row>
    <row r="22" ht="24" customHeight="1" spans="1:5">
      <c r="A22" s="73"/>
      <c r="B22" s="73"/>
      <c r="C22" s="80"/>
      <c r="D22" s="77"/>
      <c r="E22" s="77"/>
    </row>
    <row r="23" ht="24" customHeight="1" spans="1:5">
      <c r="A23" s="73"/>
      <c r="B23" s="73"/>
      <c r="C23" s="80"/>
      <c r="D23" s="77"/>
      <c r="E23" s="77"/>
    </row>
    <row r="24" ht="24" customHeight="1" spans="1:5">
      <c r="A24" s="56"/>
      <c r="B24" s="56"/>
      <c r="C24" s="80"/>
      <c r="D24" s="80"/>
      <c r="E24" s="80"/>
    </row>
    <row r="25" ht="24" customHeight="1" spans="1:5">
      <c r="A25" s="56"/>
      <c r="B25" s="56"/>
      <c r="C25" s="80"/>
      <c r="D25" s="80"/>
      <c r="E25" s="80"/>
    </row>
    <row r="26" ht="24" customHeight="1" spans="1:5">
      <c r="A26" s="73"/>
      <c r="B26" s="73"/>
      <c r="C26" s="80"/>
      <c r="D26" s="77"/>
      <c r="E26" s="77"/>
    </row>
    <row r="27" ht="24" customHeight="1" spans="1:5">
      <c r="A27" s="56"/>
      <c r="B27" s="56"/>
      <c r="C27" s="80"/>
      <c r="D27" s="80"/>
      <c r="E27" s="80"/>
    </row>
    <row r="28" ht="24" customHeight="1" spans="1:5">
      <c r="A28" s="56"/>
      <c r="B28" s="56"/>
      <c r="C28" s="80"/>
      <c r="D28" s="80"/>
      <c r="E28" s="80"/>
    </row>
    <row r="29" ht="24" customHeight="1" spans="1:5">
      <c r="A29" s="73"/>
      <c r="B29" s="73"/>
      <c r="C29" s="80"/>
      <c r="D29" s="77"/>
      <c r="E29" s="77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14" workbookViewId="0">
      <selection activeCell="D9" sqref="D9"/>
    </sheetView>
  </sheetViews>
  <sheetFormatPr defaultColWidth="9" defaultRowHeight="12.75" customHeight="1"/>
  <cols>
    <col min="1" max="1" width="37.2857142857143" style="38" customWidth="1"/>
    <col min="2" max="2" width="24.5714285714286" style="38" customWidth="1"/>
    <col min="3" max="3" width="35.8571428571429" style="38" customWidth="1"/>
    <col min="4" max="4" width="28" style="38" customWidth="1"/>
    <col min="5" max="99" width="9" style="38" customWidth="1"/>
  </cols>
  <sheetData>
    <row r="1" ht="25.5" customHeight="1" spans="1:98">
      <c r="A1" s="47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</row>
    <row r="2" ht="25.5" customHeight="1" spans="1:98">
      <c r="A2" s="83" t="s">
        <v>115</v>
      </c>
      <c r="B2" s="83"/>
      <c r="C2" s="83"/>
      <c r="D2" s="83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</row>
    <row r="3" ht="16.5" customHeight="1" spans="2:98">
      <c r="B3" s="85"/>
      <c r="C3" s="86"/>
      <c r="D3" s="41" t="s">
        <v>32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</row>
    <row r="4" ht="27" customHeight="1" spans="1:98">
      <c r="A4" s="49" t="s">
        <v>116</v>
      </c>
      <c r="B4" s="49"/>
      <c r="C4" s="49" t="s">
        <v>117</v>
      </c>
      <c r="D4" s="49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</row>
    <row r="5" ht="27" customHeight="1" spans="1:98">
      <c r="A5" s="49" t="s">
        <v>35</v>
      </c>
      <c r="B5" s="49" t="s">
        <v>36</v>
      </c>
      <c r="C5" s="49" t="s">
        <v>35</v>
      </c>
      <c r="D5" s="49" t="s">
        <v>103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</row>
    <row r="6" s="37" customFormat="1" ht="33" customHeight="1" spans="1:99">
      <c r="A6" s="88" t="s">
        <v>118</v>
      </c>
      <c r="B6" s="89">
        <f>B7+B8+B9</f>
        <v>7845766</v>
      </c>
      <c r="C6" s="88" t="s">
        <v>119</v>
      </c>
      <c r="D6" s="89">
        <f>SUM(D7:D35)</f>
        <v>7845766</v>
      </c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46"/>
    </row>
    <row r="7" s="37" customFormat="1" ht="33" customHeight="1" spans="1:99">
      <c r="A7" s="92" t="s">
        <v>120</v>
      </c>
      <c r="B7" s="93">
        <v>7845766</v>
      </c>
      <c r="C7" s="94" t="s">
        <v>38</v>
      </c>
      <c r="D7" s="95">
        <v>7713018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46"/>
    </row>
    <row r="8" s="37" customFormat="1" ht="33" customHeight="1" spans="1:99">
      <c r="A8" s="92" t="s">
        <v>121</v>
      </c>
      <c r="B8" s="93">
        <v>0</v>
      </c>
      <c r="C8" s="94" t="s">
        <v>40</v>
      </c>
      <c r="D8" s="93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46"/>
    </row>
    <row r="9" s="37" customFormat="1" ht="33" customHeight="1" spans="1:99">
      <c r="A9" s="92" t="s">
        <v>122</v>
      </c>
      <c r="B9" s="93">
        <v>0</v>
      </c>
      <c r="C9" s="94" t="s">
        <v>42</v>
      </c>
      <c r="D9" s="93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46"/>
    </row>
    <row r="10" s="37" customFormat="1" ht="33" customHeight="1" spans="1:99">
      <c r="A10" s="92"/>
      <c r="B10" s="93"/>
      <c r="C10" s="94" t="s">
        <v>44</v>
      </c>
      <c r="D10" s="93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46"/>
    </row>
    <row r="11" s="37" customFormat="1" ht="33" customHeight="1" spans="1:99">
      <c r="A11" s="92"/>
      <c r="B11" s="93"/>
      <c r="C11" s="94" t="s">
        <v>46</v>
      </c>
      <c r="D11" s="93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46"/>
    </row>
    <row r="12" s="37" customFormat="1" ht="33" customHeight="1" spans="1:99">
      <c r="A12" s="92"/>
      <c r="B12" s="93"/>
      <c r="C12" s="94" t="s">
        <v>48</v>
      </c>
      <c r="D12" s="93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46"/>
    </row>
    <row r="13" s="37" customFormat="1" ht="33" customHeight="1" spans="1:99">
      <c r="A13" s="96"/>
      <c r="B13" s="93"/>
      <c r="C13" s="94" t="s">
        <v>50</v>
      </c>
      <c r="D13" s="93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46"/>
    </row>
    <row r="14" s="37" customFormat="1" ht="33" customHeight="1" spans="1:99">
      <c r="A14" s="96"/>
      <c r="B14" s="93"/>
      <c r="C14" s="94" t="s">
        <v>52</v>
      </c>
      <c r="D14" s="97">
        <v>132748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46"/>
    </row>
    <row r="15" s="37" customFormat="1" ht="33" customHeight="1" spans="1:99">
      <c r="A15" s="96"/>
      <c r="B15" s="93"/>
      <c r="C15" s="94" t="s">
        <v>54</v>
      </c>
      <c r="D15" s="93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46"/>
    </row>
    <row r="16" s="37" customFormat="1" ht="33" customHeight="1" spans="1:99">
      <c r="A16" s="96"/>
      <c r="B16" s="93"/>
      <c r="C16" s="94" t="s">
        <v>56</v>
      </c>
      <c r="D16" s="93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46"/>
    </row>
    <row r="17" s="37" customFormat="1" ht="33" customHeight="1" spans="1:99">
      <c r="A17" s="96"/>
      <c r="B17" s="93"/>
      <c r="C17" s="94" t="s">
        <v>58</v>
      </c>
      <c r="D17" s="9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46"/>
    </row>
    <row r="18" s="37" customFormat="1" ht="33" customHeight="1" spans="1:99">
      <c r="A18" s="96"/>
      <c r="B18" s="93"/>
      <c r="C18" s="94" t="s">
        <v>60</v>
      </c>
      <c r="D18" s="93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46"/>
    </row>
    <row r="19" s="37" customFormat="1" ht="33" customHeight="1" spans="1:99">
      <c r="A19" s="96"/>
      <c r="B19" s="93"/>
      <c r="C19" s="94" t="s">
        <v>62</v>
      </c>
      <c r="D19" s="93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46"/>
    </row>
    <row r="20" s="37" customFormat="1" ht="33" customHeight="1" spans="1:99">
      <c r="A20" s="96"/>
      <c r="B20" s="93"/>
      <c r="C20" s="94" t="s">
        <v>64</v>
      </c>
      <c r="D20" s="93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46"/>
    </row>
    <row r="21" s="37" customFormat="1" ht="33" customHeight="1" spans="1:99">
      <c r="A21" s="96"/>
      <c r="B21" s="93"/>
      <c r="C21" s="94" t="s">
        <v>65</v>
      </c>
      <c r="D21" s="93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46"/>
    </row>
    <row r="22" s="37" customFormat="1" ht="33" customHeight="1" spans="1:99">
      <c r="A22" s="96"/>
      <c r="B22" s="93"/>
      <c r="C22" s="94" t="s">
        <v>66</v>
      </c>
      <c r="D22" s="93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46"/>
    </row>
    <row r="23" s="37" customFormat="1" ht="33" customHeight="1" spans="1:99">
      <c r="A23" s="96"/>
      <c r="B23" s="93"/>
      <c r="C23" s="94" t="s">
        <v>67</v>
      </c>
      <c r="D23" s="93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46"/>
    </row>
    <row r="24" s="37" customFormat="1" ht="33" customHeight="1" spans="1:99">
      <c r="A24" s="96"/>
      <c r="B24" s="93"/>
      <c r="C24" s="94" t="s">
        <v>68</v>
      </c>
      <c r="D24" s="93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46"/>
    </row>
    <row r="25" s="37" customFormat="1" ht="33" customHeight="1" spans="1:99">
      <c r="A25" s="96"/>
      <c r="B25" s="93"/>
      <c r="C25" s="94" t="s">
        <v>69</v>
      </c>
      <c r="D25" s="93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46"/>
    </row>
    <row r="26" s="37" customFormat="1" ht="33" customHeight="1" spans="1:99">
      <c r="A26" s="96"/>
      <c r="B26" s="93"/>
      <c r="C26" s="94" t="s">
        <v>70</v>
      </c>
      <c r="D26" s="93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46"/>
    </row>
    <row r="27" s="37" customFormat="1" ht="33" customHeight="1" spans="1:99">
      <c r="A27" s="96"/>
      <c r="B27" s="93"/>
      <c r="C27" s="94" t="s">
        <v>71</v>
      </c>
      <c r="D27" s="93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46"/>
    </row>
    <row r="28" s="37" customFormat="1" ht="33" customHeight="1" spans="1:99">
      <c r="A28" s="96"/>
      <c r="B28" s="93"/>
      <c r="C28" s="94" t="s">
        <v>72</v>
      </c>
      <c r="D28" s="93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46"/>
    </row>
    <row r="29" s="37" customFormat="1" ht="33" customHeight="1" spans="1:99">
      <c r="A29" s="96"/>
      <c r="B29" s="93"/>
      <c r="C29" s="94" t="s">
        <v>73</v>
      </c>
      <c r="D29" s="93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46"/>
    </row>
    <row r="30" s="37" customFormat="1" ht="33" customHeight="1" spans="1:99">
      <c r="A30" s="96"/>
      <c r="B30" s="93"/>
      <c r="C30" s="94" t="s">
        <v>74</v>
      </c>
      <c r="D30" s="93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46"/>
    </row>
    <row r="31" s="37" customFormat="1" ht="33" customHeight="1" spans="1:99">
      <c r="A31" s="96"/>
      <c r="B31" s="93"/>
      <c r="C31" s="94" t="s">
        <v>75</v>
      </c>
      <c r="D31" s="93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46"/>
    </row>
    <row r="32" s="37" customFormat="1" ht="33" customHeight="1" spans="1:99">
      <c r="A32" s="96"/>
      <c r="B32" s="93"/>
      <c r="C32" s="94" t="s">
        <v>76</v>
      </c>
      <c r="D32" s="93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46"/>
    </row>
    <row r="33" s="37" customFormat="1" ht="33" customHeight="1" spans="1:99">
      <c r="A33" s="96"/>
      <c r="B33" s="93"/>
      <c r="C33" s="94" t="s">
        <v>77</v>
      </c>
      <c r="D33" s="93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46"/>
    </row>
    <row r="34" s="37" customFormat="1" ht="33" customHeight="1" spans="1:99">
      <c r="A34" s="96"/>
      <c r="B34" s="93"/>
      <c r="C34" s="94" t="s">
        <v>78</v>
      </c>
      <c r="D34" s="93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46"/>
    </row>
    <row r="35" s="37" customFormat="1" ht="33" customHeight="1" spans="1:99">
      <c r="A35" s="96"/>
      <c r="B35" s="93"/>
      <c r="C35" s="94" t="s">
        <v>79</v>
      </c>
      <c r="D35" s="93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46"/>
    </row>
    <row r="36" ht="33" customHeight="1" spans="1:98">
      <c r="A36" s="98"/>
      <c r="B36" s="99"/>
      <c r="C36" s="100"/>
      <c r="D36" s="10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</row>
    <row r="37" ht="33" customHeight="1" spans="1:98">
      <c r="A37" s="49" t="s">
        <v>123</v>
      </c>
      <c r="B37" s="89">
        <f>B6</f>
        <v>7845766</v>
      </c>
      <c r="C37" s="49" t="s">
        <v>124</v>
      </c>
      <c r="D37" s="89">
        <f>D6</f>
        <v>7845766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D8" sqref="D8"/>
    </sheetView>
  </sheetViews>
  <sheetFormatPr defaultColWidth="9" defaultRowHeight="12.75" customHeight="1"/>
  <cols>
    <col min="1" max="1" width="16.8571428571429" style="38" customWidth="1"/>
    <col min="2" max="2" width="33.4285714285714" style="38" customWidth="1"/>
    <col min="3" max="3" width="21" style="38" customWidth="1"/>
    <col min="4" max="4" width="15.7142857142857" style="38" customWidth="1"/>
    <col min="5" max="5" width="16.8571428571429" style="38" customWidth="1"/>
    <col min="6" max="12" width="14.2857142857143" style="38" customWidth="1"/>
    <col min="13" max="14" width="6.85714285714286" style="38" customWidth="1"/>
  </cols>
  <sheetData>
    <row r="1" ht="24.75" customHeight="1" spans="1:2">
      <c r="A1" s="47"/>
      <c r="B1" s="47"/>
    </row>
    <row r="2" ht="24.75" customHeight="1" spans="1:12">
      <c r="A2" s="40" t="s">
        <v>125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4.75" customHeight="1" spans="12:12">
      <c r="L3" s="41" t="s">
        <v>32</v>
      </c>
    </row>
    <row r="4" ht="24.75" customHeight="1" spans="1:12">
      <c r="A4" s="70" t="s">
        <v>126</v>
      </c>
      <c r="B4" s="70" t="s">
        <v>127</v>
      </c>
      <c r="C4" s="70" t="s">
        <v>103</v>
      </c>
      <c r="D4" s="70" t="s">
        <v>128</v>
      </c>
      <c r="E4" s="70"/>
      <c r="F4" s="70"/>
      <c r="G4" s="70" t="s">
        <v>129</v>
      </c>
      <c r="H4" s="70"/>
      <c r="I4" s="70"/>
      <c r="J4" s="70" t="s">
        <v>130</v>
      </c>
      <c r="K4" s="70"/>
      <c r="L4" s="70"/>
    </row>
    <row r="5" ht="24.75" customHeight="1" spans="1:12">
      <c r="A5" s="70"/>
      <c r="B5" s="70"/>
      <c r="C5" s="70"/>
      <c r="D5" s="70" t="s">
        <v>103</v>
      </c>
      <c r="E5" s="70" t="s">
        <v>99</v>
      </c>
      <c r="F5" s="70" t="s">
        <v>100</v>
      </c>
      <c r="G5" s="70" t="s">
        <v>103</v>
      </c>
      <c r="H5" s="70" t="s">
        <v>99</v>
      </c>
      <c r="I5" s="70" t="s">
        <v>100</v>
      </c>
      <c r="J5" s="70" t="s">
        <v>103</v>
      </c>
      <c r="K5" s="70" t="s">
        <v>99</v>
      </c>
      <c r="L5" s="70" t="s">
        <v>100</v>
      </c>
    </row>
    <row r="6" ht="24.75" customHeight="1" spans="1:12">
      <c r="A6" s="64" t="s">
        <v>101</v>
      </c>
      <c r="B6" s="64" t="s">
        <v>102</v>
      </c>
      <c r="C6" s="64">
        <v>1</v>
      </c>
      <c r="D6" s="64">
        <v>2</v>
      </c>
      <c r="E6" s="64">
        <v>3</v>
      </c>
      <c r="F6" s="64">
        <v>4</v>
      </c>
      <c r="G6" s="64">
        <v>2</v>
      </c>
      <c r="H6" s="64">
        <v>3</v>
      </c>
      <c r="I6" s="64">
        <v>4</v>
      </c>
      <c r="J6" s="64">
        <v>2</v>
      </c>
      <c r="K6" s="64">
        <v>3</v>
      </c>
      <c r="L6" s="64">
        <v>4</v>
      </c>
    </row>
    <row r="7" s="37" customFormat="1" ht="24.75" customHeight="1" spans="1:14">
      <c r="A7" s="82" t="s">
        <v>103</v>
      </c>
      <c r="B7" s="56"/>
      <c r="C7" s="76">
        <f>D7</f>
        <v>7845766</v>
      </c>
      <c r="D7" s="76">
        <f>E7+F7</f>
        <v>7845766</v>
      </c>
      <c r="E7" s="76">
        <v>6845766</v>
      </c>
      <c r="F7" s="76">
        <v>1000000</v>
      </c>
      <c r="G7" s="76">
        <f t="shared" ref="D7:L7" si="0">SUM(G8:G12)</f>
        <v>0</v>
      </c>
      <c r="H7" s="76">
        <f t="shared" si="0"/>
        <v>0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46"/>
      <c r="N7" s="46"/>
    </row>
    <row r="8" ht="24.75" customHeight="1" spans="1:12">
      <c r="A8" s="56"/>
      <c r="B8" s="56"/>
      <c r="C8" s="76">
        <f>D8+G8+J8</f>
        <v>0</v>
      </c>
      <c r="D8" s="76">
        <f>SUM(E8:F8)</f>
        <v>0</v>
      </c>
      <c r="E8" s="76"/>
      <c r="F8" s="76"/>
      <c r="G8" s="76">
        <f t="shared" ref="G8:G12" si="1">SUM(H8:I8)</f>
        <v>0</v>
      </c>
      <c r="H8" s="76">
        <v>0</v>
      </c>
      <c r="I8" s="76">
        <v>0</v>
      </c>
      <c r="J8" s="76">
        <f t="shared" ref="J8:J12" si="2">SUM(K8:L8)</f>
        <v>0</v>
      </c>
      <c r="K8" s="76">
        <v>0</v>
      </c>
      <c r="L8" s="76">
        <v>0</v>
      </c>
    </row>
    <row r="9" ht="24.75" customHeight="1" spans="1:12">
      <c r="A9" s="56"/>
      <c r="B9" s="56"/>
      <c r="C9" s="76">
        <f>D9+G9+J9</f>
        <v>0</v>
      </c>
      <c r="D9" s="76">
        <f>SUM(E9:F9)</f>
        <v>0</v>
      </c>
      <c r="E9" s="76"/>
      <c r="F9" s="76"/>
      <c r="G9" s="76">
        <f t="shared" si="1"/>
        <v>0</v>
      </c>
      <c r="H9" s="76"/>
      <c r="I9" s="76"/>
      <c r="J9" s="76">
        <f t="shared" si="2"/>
        <v>0</v>
      </c>
      <c r="K9" s="76"/>
      <c r="L9" s="76"/>
    </row>
    <row r="10" ht="24.75" customHeight="1" spans="1:12">
      <c r="A10" s="56"/>
      <c r="B10" s="56"/>
      <c r="C10" s="76">
        <f>D10+G10+J10</f>
        <v>0</v>
      </c>
      <c r="D10" s="76">
        <f>SUM(E10:F10)</f>
        <v>0</v>
      </c>
      <c r="E10" s="76"/>
      <c r="F10" s="76"/>
      <c r="G10" s="76">
        <f t="shared" si="1"/>
        <v>0</v>
      </c>
      <c r="H10" s="76"/>
      <c r="I10" s="76"/>
      <c r="J10" s="76">
        <f t="shared" si="2"/>
        <v>0</v>
      </c>
      <c r="K10" s="76"/>
      <c r="L10" s="76"/>
    </row>
    <row r="11" ht="24.75" customHeight="1" spans="1:12">
      <c r="A11" s="56"/>
      <c r="B11" s="56"/>
      <c r="C11" s="76">
        <f>D11+G11+J11</f>
        <v>0</v>
      </c>
      <c r="D11" s="76">
        <f>SUM(E11:F11)</f>
        <v>0</v>
      </c>
      <c r="E11" s="76"/>
      <c r="F11" s="76"/>
      <c r="G11" s="76">
        <f t="shared" si="1"/>
        <v>0</v>
      </c>
      <c r="H11" s="76"/>
      <c r="I11" s="76"/>
      <c r="J11" s="76">
        <f t="shared" si="2"/>
        <v>0</v>
      </c>
      <c r="K11" s="76"/>
      <c r="L11" s="76"/>
    </row>
    <row r="12" ht="24.75" customHeight="1" spans="1:12">
      <c r="A12" s="73"/>
      <c r="B12" s="73"/>
      <c r="C12" s="76">
        <f>D12+G12+J12</f>
        <v>0</v>
      </c>
      <c r="D12" s="76">
        <f>SUM(E12:F12)</f>
        <v>0</v>
      </c>
      <c r="E12" s="59"/>
      <c r="F12" s="59"/>
      <c r="G12" s="59">
        <f t="shared" si="1"/>
        <v>0</v>
      </c>
      <c r="H12" s="59">
        <v>0</v>
      </c>
      <c r="I12" s="59">
        <v>0</v>
      </c>
      <c r="J12" s="59">
        <f t="shared" si="2"/>
        <v>0</v>
      </c>
      <c r="K12" s="59">
        <v>0</v>
      </c>
      <c r="L12" s="5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D17" sqref="D17"/>
    </sheetView>
  </sheetViews>
  <sheetFormatPr defaultColWidth="9" defaultRowHeight="12.75" customHeight="1" outlineLevelCol="6"/>
  <cols>
    <col min="1" max="1" width="13.2857142857143" style="38" customWidth="1"/>
    <col min="2" max="2" width="35.8571428571429" style="38" customWidth="1"/>
    <col min="3" max="3" width="25.2857142857143" style="38" customWidth="1"/>
    <col min="4" max="4" width="28.4285714285714" style="38" customWidth="1"/>
    <col min="5" max="5" width="22.4285714285714" style="38" customWidth="1"/>
    <col min="6" max="7" width="6.85714285714286" style="38" customWidth="1"/>
  </cols>
  <sheetData>
    <row r="1" ht="24.75" customHeight="1" spans="1:2">
      <c r="A1" s="47"/>
      <c r="B1" s="48"/>
    </row>
    <row r="2" ht="24.75" customHeight="1" spans="1:5">
      <c r="A2" s="40" t="s">
        <v>131</v>
      </c>
      <c r="B2" s="40"/>
      <c r="C2" s="40"/>
      <c r="D2" s="40"/>
      <c r="E2" s="40"/>
    </row>
    <row r="3" ht="24.75" customHeight="1" spans="5:5">
      <c r="E3" s="41" t="s">
        <v>32</v>
      </c>
    </row>
    <row r="4" ht="24.75" customHeight="1" spans="1:5">
      <c r="A4" s="70" t="s">
        <v>132</v>
      </c>
      <c r="B4" s="70"/>
      <c r="C4" s="70" t="s">
        <v>128</v>
      </c>
      <c r="D4" s="70"/>
      <c r="E4" s="70"/>
    </row>
    <row r="5" ht="24.75" customHeight="1" spans="1:5">
      <c r="A5" s="70" t="s">
        <v>133</v>
      </c>
      <c r="B5" s="70" t="s">
        <v>134</v>
      </c>
      <c r="C5" s="70" t="s">
        <v>103</v>
      </c>
      <c r="D5" s="70" t="s">
        <v>99</v>
      </c>
      <c r="E5" s="70" t="s">
        <v>100</v>
      </c>
    </row>
    <row r="6" ht="18.75" customHeight="1" spans="1:5">
      <c r="A6" s="64" t="s">
        <v>101</v>
      </c>
      <c r="B6" s="64" t="s">
        <v>101</v>
      </c>
      <c r="C6" s="64">
        <v>1</v>
      </c>
      <c r="D6" s="64">
        <v>2</v>
      </c>
      <c r="E6" s="64">
        <v>3</v>
      </c>
    </row>
    <row r="7" s="37" customFormat="1" ht="24.75" customHeight="1" spans="1:7">
      <c r="A7" s="56"/>
      <c r="B7" s="56" t="s">
        <v>103</v>
      </c>
      <c r="C7" s="77">
        <f>D7+E7</f>
        <v>7845766</v>
      </c>
      <c r="D7" s="77">
        <f>D8+D13+D16</f>
        <v>6845766</v>
      </c>
      <c r="E7" s="77">
        <f>E8</f>
        <v>1000000</v>
      </c>
      <c r="F7" s="46"/>
      <c r="G7" s="46"/>
    </row>
    <row r="8" ht="24.75" customHeight="1" spans="1:5">
      <c r="A8" s="78">
        <v>201</v>
      </c>
      <c r="B8" s="73" t="s">
        <v>104</v>
      </c>
      <c r="C8" s="77">
        <f>C9+C11</f>
        <v>7713018</v>
      </c>
      <c r="D8" s="77">
        <f>D9+D11</f>
        <v>6713018</v>
      </c>
      <c r="E8" s="77">
        <f>E9+E11</f>
        <v>1000000</v>
      </c>
    </row>
    <row r="9" ht="24.75" customHeight="1" spans="1:5">
      <c r="A9" s="73" t="s">
        <v>105</v>
      </c>
      <c r="B9" s="73" t="s">
        <v>106</v>
      </c>
      <c r="C9" s="77">
        <f>C10</f>
        <v>6913018</v>
      </c>
      <c r="D9" s="77">
        <v>6713018</v>
      </c>
      <c r="E9" s="77">
        <v>200000</v>
      </c>
    </row>
    <row r="10" ht="24.75" customHeight="1" spans="1:5">
      <c r="A10" s="73" t="s">
        <v>107</v>
      </c>
      <c r="B10" s="73" t="s">
        <v>108</v>
      </c>
      <c r="C10" s="79">
        <f>D10+E10</f>
        <v>6913018</v>
      </c>
      <c r="D10" s="77">
        <v>6713018</v>
      </c>
      <c r="E10" s="77">
        <v>200000</v>
      </c>
    </row>
    <row r="11" ht="24.75" customHeight="1" spans="1:5">
      <c r="A11" s="73" t="s">
        <v>109</v>
      </c>
      <c r="B11" s="73" t="s">
        <v>110</v>
      </c>
      <c r="C11" s="77">
        <v>800000</v>
      </c>
      <c r="D11" s="77"/>
      <c r="E11" s="77">
        <v>800000</v>
      </c>
    </row>
    <row r="12" ht="24.75" customHeight="1" spans="1:5">
      <c r="A12" s="73" t="s">
        <v>111</v>
      </c>
      <c r="B12" s="73" t="s">
        <v>110</v>
      </c>
      <c r="C12" s="77">
        <v>800000</v>
      </c>
      <c r="D12" s="77"/>
      <c r="E12" s="77">
        <v>800000</v>
      </c>
    </row>
    <row r="13" ht="24.75" customHeight="1" spans="1:5">
      <c r="A13" s="78">
        <v>208</v>
      </c>
      <c r="B13" s="73" t="s">
        <v>112</v>
      </c>
      <c r="C13" s="77">
        <v>132748</v>
      </c>
      <c r="D13" s="77">
        <v>132748</v>
      </c>
      <c r="E13" s="80"/>
    </row>
    <row r="14" ht="24.75" customHeight="1" spans="1:5">
      <c r="A14" s="78">
        <v>20805</v>
      </c>
      <c r="B14" s="73" t="s">
        <v>113</v>
      </c>
      <c r="C14" s="77">
        <v>132748</v>
      </c>
      <c r="D14" s="77">
        <v>132748</v>
      </c>
      <c r="E14" s="77"/>
    </row>
    <row r="15" ht="24.75" customHeight="1" spans="1:5">
      <c r="A15" s="78">
        <v>2080501</v>
      </c>
      <c r="B15" s="73" t="s">
        <v>114</v>
      </c>
      <c r="C15" s="77">
        <v>132748</v>
      </c>
      <c r="D15" s="77">
        <v>132748</v>
      </c>
      <c r="E15" s="77"/>
    </row>
    <row r="16" ht="24.75" customHeight="1" spans="1:5">
      <c r="A16" s="78"/>
      <c r="B16" s="73"/>
      <c r="C16" s="77"/>
      <c r="D16" s="77"/>
      <c r="E16" s="77"/>
    </row>
    <row r="17" ht="24.75" customHeight="1" spans="1:5">
      <c r="A17" s="78"/>
      <c r="B17" s="73"/>
      <c r="C17" s="77"/>
      <c r="D17" s="77"/>
      <c r="E17" s="80"/>
    </row>
    <row r="18" ht="24.75" customHeight="1" spans="1:5">
      <c r="A18" s="78"/>
      <c r="B18" s="73"/>
      <c r="C18" s="77"/>
      <c r="D18" s="77"/>
      <c r="E18" s="77"/>
    </row>
    <row r="19" ht="24.75" customHeight="1" spans="1:5">
      <c r="A19" s="73"/>
      <c r="B19" s="73"/>
      <c r="C19" s="79"/>
      <c r="D19" s="79"/>
      <c r="E19" s="79"/>
    </row>
    <row r="20" ht="24.75" customHeight="1" spans="1:5">
      <c r="A20" s="56"/>
      <c r="B20" s="56"/>
      <c r="C20" s="81"/>
      <c r="D20" s="81"/>
      <c r="E20" s="81"/>
    </row>
    <row r="21" ht="24.75" customHeight="1" spans="1:5">
      <c r="A21" s="56"/>
      <c r="B21" s="56"/>
      <c r="C21" s="81"/>
      <c r="D21" s="81"/>
      <c r="E21" s="81"/>
    </row>
    <row r="22" ht="24.75" customHeight="1" spans="1:5">
      <c r="A22" s="73"/>
      <c r="B22" s="73"/>
      <c r="C22" s="79"/>
      <c r="D22" s="79"/>
      <c r="E22" s="79"/>
    </row>
    <row r="23" ht="24.75" customHeight="1" spans="1:5">
      <c r="A23" s="73"/>
      <c r="B23" s="73"/>
      <c r="C23" s="79"/>
      <c r="D23" s="79"/>
      <c r="E23" s="79"/>
    </row>
    <row r="24" ht="24.75" customHeight="1" spans="1:5">
      <c r="A24" s="56"/>
      <c r="B24" s="56"/>
      <c r="C24" s="81"/>
      <c r="D24" s="81"/>
      <c r="E24" s="81"/>
    </row>
    <row r="25" ht="24.75" customHeight="1" spans="1:5">
      <c r="A25" s="56"/>
      <c r="B25" s="56"/>
      <c r="C25" s="81"/>
      <c r="D25" s="81"/>
      <c r="E25" s="81"/>
    </row>
    <row r="26" ht="24.75" customHeight="1" spans="1:5">
      <c r="A26" s="73"/>
      <c r="B26" s="73"/>
      <c r="C26" s="79"/>
      <c r="D26" s="79"/>
      <c r="E26" s="79"/>
    </row>
    <row r="27" ht="24.75" customHeight="1" spans="1:5">
      <c r="A27" s="56"/>
      <c r="B27" s="56"/>
      <c r="C27" s="81"/>
      <c r="D27" s="81"/>
      <c r="E27" s="81"/>
    </row>
    <row r="28" ht="24.75" customHeight="1" spans="1:5">
      <c r="A28" s="56"/>
      <c r="B28" s="56"/>
      <c r="C28" s="81"/>
      <c r="D28" s="81"/>
      <c r="E28" s="81"/>
    </row>
    <row r="29" ht="24.75" customHeight="1" spans="1:5">
      <c r="A29" s="73"/>
      <c r="B29" s="73"/>
      <c r="C29" s="79"/>
      <c r="D29" s="79"/>
      <c r="E29" s="79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D7" sqref="D7"/>
    </sheetView>
  </sheetViews>
  <sheetFormatPr defaultColWidth="9" defaultRowHeight="12.75" customHeight="1" outlineLevelCol="5"/>
  <cols>
    <col min="1" max="1" width="13.5714285714286" style="38" customWidth="1"/>
    <col min="2" max="2" width="34.4285714285714" style="38" customWidth="1"/>
    <col min="3" max="3" width="26" style="38" customWidth="1"/>
    <col min="4" max="4" width="28.2857142857143" style="38" customWidth="1"/>
    <col min="5" max="5" width="23.2857142857143" style="38" customWidth="1"/>
    <col min="6" max="6" width="6.85714285714286" style="38" customWidth="1"/>
  </cols>
  <sheetData>
    <row r="1" ht="24.75" customHeight="1" spans="1:2">
      <c r="A1" s="47"/>
      <c r="B1" s="48"/>
    </row>
    <row r="2" ht="24.75" customHeight="1" spans="1:5">
      <c r="A2" s="69" t="s">
        <v>135</v>
      </c>
      <c r="B2" s="69"/>
      <c r="C2" s="69"/>
      <c r="D2" s="69"/>
      <c r="E2" s="69"/>
    </row>
    <row r="3" ht="24.75" customHeight="1" spans="5:5">
      <c r="E3" s="41" t="s">
        <v>32</v>
      </c>
    </row>
    <row r="4" ht="24.75" customHeight="1" spans="1:5">
      <c r="A4" s="70" t="s">
        <v>136</v>
      </c>
      <c r="B4" s="70"/>
      <c r="C4" s="70" t="s">
        <v>137</v>
      </c>
      <c r="D4" s="70"/>
      <c r="E4" s="70"/>
    </row>
    <row r="5" ht="24.75" customHeight="1" spans="1:5">
      <c r="A5" s="71" t="s">
        <v>133</v>
      </c>
      <c r="B5" s="70" t="s">
        <v>134</v>
      </c>
      <c r="C5" s="70" t="s">
        <v>103</v>
      </c>
      <c r="D5" s="70" t="s">
        <v>138</v>
      </c>
      <c r="E5" s="70" t="s">
        <v>139</v>
      </c>
    </row>
    <row r="6" ht="24.75" customHeight="1" spans="1:5">
      <c r="A6" s="72" t="s">
        <v>101</v>
      </c>
      <c r="B6" s="64" t="s">
        <v>101</v>
      </c>
      <c r="C6" s="64">
        <v>1</v>
      </c>
      <c r="D6" s="64">
        <v>2</v>
      </c>
      <c r="E6" s="64">
        <v>3</v>
      </c>
    </row>
    <row r="7" s="37" customFormat="1" ht="25.5" customHeight="1" spans="1:6">
      <c r="A7" s="56"/>
      <c r="B7" s="56" t="s">
        <v>103</v>
      </c>
      <c r="C7" s="59">
        <f t="shared" ref="C7:C28" si="0">D7+E7</f>
        <v>6845766</v>
      </c>
      <c r="D7" s="59">
        <f>D8+D30</f>
        <v>5329780</v>
      </c>
      <c r="E7" s="59">
        <f>E11+E34</f>
        <v>1515986</v>
      </c>
      <c r="F7" s="46"/>
    </row>
    <row r="8" ht="25.5" customHeight="1" spans="1:5">
      <c r="A8" s="56" t="s">
        <v>140</v>
      </c>
      <c r="B8" s="56" t="s">
        <v>141</v>
      </c>
      <c r="C8" s="59">
        <f>D8</f>
        <v>5197032</v>
      </c>
      <c r="D8" s="59">
        <f>D9+D10</f>
        <v>5197032</v>
      </c>
      <c r="E8" s="59"/>
    </row>
    <row r="9" ht="25.5" customHeight="1" spans="1:5">
      <c r="A9" s="73" t="s">
        <v>142</v>
      </c>
      <c r="B9" s="58" t="s">
        <v>143</v>
      </c>
      <c r="C9" s="59">
        <f t="shared" si="0"/>
        <v>2824152</v>
      </c>
      <c r="D9" s="60">
        <v>2824152</v>
      </c>
      <c r="E9" s="59"/>
    </row>
    <row r="10" ht="25.5" customHeight="1" spans="1:5">
      <c r="A10" s="73" t="s">
        <v>144</v>
      </c>
      <c r="B10" s="58" t="s">
        <v>145</v>
      </c>
      <c r="C10" s="59">
        <f t="shared" si="0"/>
        <v>2372880</v>
      </c>
      <c r="D10" s="60">
        <v>2372880</v>
      </c>
      <c r="E10" s="59"/>
    </row>
    <row r="11" ht="25.5" customHeight="1" spans="1:5">
      <c r="A11" s="56" t="s">
        <v>146</v>
      </c>
      <c r="B11" s="56" t="s">
        <v>147</v>
      </c>
      <c r="C11" s="59">
        <f t="shared" si="0"/>
        <v>1195986</v>
      </c>
      <c r="D11" s="59"/>
      <c r="E11" s="59">
        <f>E12+E13+E14+E15+E16+E17+E18+E19+E20+E21+E22+E23+E24+E25+E26+E27+E28+E29</f>
        <v>1195986</v>
      </c>
    </row>
    <row r="12" ht="25.5" customHeight="1" spans="1:5">
      <c r="A12" s="57" t="s">
        <v>148</v>
      </c>
      <c r="B12" s="58" t="s">
        <v>149</v>
      </c>
      <c r="C12" s="59">
        <f t="shared" si="0"/>
        <v>105000</v>
      </c>
      <c r="D12" s="59"/>
      <c r="E12" s="59">
        <v>105000</v>
      </c>
    </row>
    <row r="13" ht="25.5" customHeight="1" spans="1:5">
      <c r="A13" s="57" t="s">
        <v>150</v>
      </c>
      <c r="B13" s="58" t="s">
        <v>151</v>
      </c>
      <c r="C13" s="59">
        <f t="shared" si="0"/>
        <v>30000</v>
      </c>
      <c r="D13" s="59"/>
      <c r="E13" s="59">
        <v>30000</v>
      </c>
    </row>
    <row r="14" ht="25.5" customHeight="1" spans="1:5">
      <c r="A14" s="57" t="s">
        <v>152</v>
      </c>
      <c r="B14" s="58" t="s">
        <v>153</v>
      </c>
      <c r="C14" s="59">
        <f t="shared" si="0"/>
        <v>500</v>
      </c>
      <c r="D14" s="59"/>
      <c r="E14" s="59">
        <v>500</v>
      </c>
    </row>
    <row r="15" ht="25.5" customHeight="1" spans="1:5">
      <c r="A15" s="57" t="s">
        <v>154</v>
      </c>
      <c r="B15" s="58" t="s">
        <v>155</v>
      </c>
      <c r="C15" s="59">
        <f t="shared" si="0"/>
        <v>182000</v>
      </c>
      <c r="D15" s="59"/>
      <c r="E15" s="59">
        <v>182000</v>
      </c>
    </row>
    <row r="16" ht="25.5" customHeight="1" spans="1:5">
      <c r="A16" s="57" t="s">
        <v>156</v>
      </c>
      <c r="B16" s="58" t="s">
        <v>157</v>
      </c>
      <c r="C16" s="59">
        <f t="shared" si="0"/>
        <v>60000</v>
      </c>
      <c r="D16" s="59"/>
      <c r="E16" s="59">
        <v>60000</v>
      </c>
    </row>
    <row r="17" ht="25.5" customHeight="1" spans="1:5">
      <c r="A17" s="57" t="s">
        <v>158</v>
      </c>
      <c r="B17" s="58" t="s">
        <v>159</v>
      </c>
      <c r="C17" s="59">
        <f t="shared" si="0"/>
        <v>30000</v>
      </c>
      <c r="D17" s="59"/>
      <c r="E17" s="59">
        <v>30000</v>
      </c>
    </row>
    <row r="18" ht="25.5" customHeight="1" spans="1:5">
      <c r="A18" s="57" t="s">
        <v>160</v>
      </c>
      <c r="B18" s="58" t="s">
        <v>161</v>
      </c>
      <c r="C18" s="59">
        <f t="shared" si="0"/>
        <v>140000</v>
      </c>
      <c r="D18" s="59"/>
      <c r="E18" s="59">
        <v>140000</v>
      </c>
    </row>
    <row r="19" ht="25.5" customHeight="1" spans="1:5">
      <c r="A19" s="57" t="s">
        <v>162</v>
      </c>
      <c r="B19" s="58" t="s">
        <v>163</v>
      </c>
      <c r="C19" s="59">
        <f t="shared" si="0"/>
        <v>0</v>
      </c>
      <c r="D19" s="59"/>
      <c r="E19" s="59">
        <v>0</v>
      </c>
    </row>
    <row r="20" ht="25.5" customHeight="1" spans="1:5">
      <c r="A20" s="57" t="s">
        <v>164</v>
      </c>
      <c r="B20" s="58" t="s">
        <v>165</v>
      </c>
      <c r="C20" s="59">
        <f t="shared" si="0"/>
        <v>37000</v>
      </c>
      <c r="D20" s="59"/>
      <c r="E20" s="59">
        <v>37000</v>
      </c>
    </row>
    <row r="21" ht="25.5" customHeight="1" spans="1:5">
      <c r="A21" s="57" t="s">
        <v>166</v>
      </c>
      <c r="B21" s="58" t="s">
        <v>167</v>
      </c>
      <c r="C21" s="59">
        <f t="shared" si="0"/>
        <v>50000</v>
      </c>
      <c r="D21" s="59"/>
      <c r="E21" s="59">
        <v>50000</v>
      </c>
    </row>
    <row r="22" ht="25.5" customHeight="1" spans="1:5">
      <c r="A22" s="57" t="s">
        <v>168</v>
      </c>
      <c r="B22" s="58" t="s">
        <v>169</v>
      </c>
      <c r="C22" s="59">
        <f t="shared" si="0"/>
        <v>30000</v>
      </c>
      <c r="D22" s="59"/>
      <c r="E22" s="59">
        <v>30000</v>
      </c>
    </row>
    <row r="23" ht="25.5" customHeight="1" spans="1:5">
      <c r="A23" s="57" t="s">
        <v>170</v>
      </c>
      <c r="B23" s="58" t="s">
        <v>171</v>
      </c>
      <c r="C23" s="59">
        <f t="shared" si="0"/>
        <v>50000</v>
      </c>
      <c r="D23" s="59"/>
      <c r="E23" s="59">
        <v>50000</v>
      </c>
    </row>
    <row r="24" ht="25.5" customHeight="1" spans="1:5">
      <c r="A24" s="57" t="s">
        <v>172</v>
      </c>
      <c r="B24" s="58" t="s">
        <v>173</v>
      </c>
      <c r="C24" s="59">
        <f t="shared" si="0"/>
        <v>30000</v>
      </c>
      <c r="D24" s="59"/>
      <c r="E24" s="59">
        <v>30000</v>
      </c>
    </row>
    <row r="25" ht="25.5" customHeight="1" spans="1:5">
      <c r="A25" s="57" t="s">
        <v>174</v>
      </c>
      <c r="B25" s="58" t="s">
        <v>175</v>
      </c>
      <c r="C25" s="59">
        <f t="shared" si="0"/>
        <v>50000</v>
      </c>
      <c r="D25" s="59"/>
      <c r="E25" s="59">
        <v>50000</v>
      </c>
    </row>
    <row r="26" ht="25.5" customHeight="1" spans="1:5">
      <c r="A26" s="57" t="s">
        <v>176</v>
      </c>
      <c r="B26" s="58" t="s">
        <v>177</v>
      </c>
      <c r="C26" s="59">
        <f t="shared" si="0"/>
        <v>103504</v>
      </c>
      <c r="D26" s="59"/>
      <c r="E26" s="60">
        <v>103504</v>
      </c>
    </row>
    <row r="27" ht="25.5" customHeight="1" spans="1:5">
      <c r="A27" s="57" t="s">
        <v>178</v>
      </c>
      <c r="B27" s="58" t="s">
        <v>179</v>
      </c>
      <c r="C27" s="59">
        <f t="shared" si="0"/>
        <v>88982</v>
      </c>
      <c r="D27" s="59"/>
      <c r="E27" s="60">
        <v>88982</v>
      </c>
    </row>
    <row r="28" ht="25.5" customHeight="1" spans="1:5">
      <c r="A28" s="57" t="s">
        <v>180</v>
      </c>
      <c r="B28" s="58" t="s">
        <v>181</v>
      </c>
      <c r="C28" s="59">
        <f t="shared" si="0"/>
        <v>50000</v>
      </c>
      <c r="D28" s="59"/>
      <c r="E28" s="59">
        <v>50000</v>
      </c>
    </row>
    <row r="29" ht="25.5" customHeight="1" spans="1:5">
      <c r="A29" s="57" t="s">
        <v>182</v>
      </c>
      <c r="B29" s="58" t="s">
        <v>183</v>
      </c>
      <c r="C29" s="59">
        <v>159000</v>
      </c>
      <c r="D29" s="59"/>
      <c r="E29" s="59">
        <v>159000</v>
      </c>
    </row>
    <row r="30" ht="25.5" customHeight="1" spans="1:5">
      <c r="A30" s="74" t="s">
        <v>184</v>
      </c>
      <c r="B30" s="61" t="s">
        <v>185</v>
      </c>
      <c r="C30" s="59">
        <f>D30</f>
        <v>132748</v>
      </c>
      <c r="D30" s="59">
        <f>D31+D32+D33</f>
        <v>132748</v>
      </c>
      <c r="E30" s="59"/>
    </row>
    <row r="31" ht="25.5" customHeight="1" spans="1:5">
      <c r="A31" s="57" t="s">
        <v>186</v>
      </c>
      <c r="B31" s="58" t="s">
        <v>187</v>
      </c>
      <c r="C31" s="59">
        <v>59632</v>
      </c>
      <c r="D31" s="59">
        <v>59632</v>
      </c>
      <c r="E31" s="59"/>
    </row>
    <row r="32" ht="25.5" customHeight="1" spans="1:5">
      <c r="A32" s="57" t="s">
        <v>188</v>
      </c>
      <c r="B32" s="58" t="s">
        <v>189</v>
      </c>
      <c r="C32" s="59">
        <v>31956</v>
      </c>
      <c r="D32" s="59">
        <v>31956</v>
      </c>
      <c r="E32" s="59"/>
    </row>
    <row r="33" ht="25.5" customHeight="1" spans="1:5">
      <c r="A33" s="57" t="s">
        <v>190</v>
      </c>
      <c r="B33" s="58" t="s">
        <v>191</v>
      </c>
      <c r="C33" s="75">
        <v>41160</v>
      </c>
      <c r="D33" s="75">
        <v>41160</v>
      </c>
      <c r="E33" s="76"/>
    </row>
    <row r="34" ht="25.5" customHeight="1" spans="1:5">
      <c r="A34" s="74" t="s">
        <v>192</v>
      </c>
      <c r="B34" s="61" t="s">
        <v>193</v>
      </c>
      <c r="C34" s="59">
        <f>E34</f>
        <v>320000</v>
      </c>
      <c r="D34" s="59"/>
      <c r="E34" s="59">
        <f>E35+E36</f>
        <v>320000</v>
      </c>
    </row>
    <row r="35" ht="25.5" customHeight="1" spans="1:5">
      <c r="A35" s="57" t="s">
        <v>194</v>
      </c>
      <c r="B35" s="58" t="s">
        <v>195</v>
      </c>
      <c r="C35" s="59">
        <v>20000</v>
      </c>
      <c r="D35" s="59"/>
      <c r="E35" s="59">
        <v>20000</v>
      </c>
    </row>
    <row r="36" ht="25.5" customHeight="1" spans="1:5">
      <c r="A36" s="57" t="s">
        <v>196</v>
      </c>
      <c r="B36" s="58" t="s">
        <v>197</v>
      </c>
      <c r="C36" s="59">
        <v>300000</v>
      </c>
      <c r="D36" s="59"/>
      <c r="E36" s="59">
        <v>300000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1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1" sqref="$A1:$XFD1048576"/>
    </sheetView>
  </sheetViews>
  <sheetFormatPr defaultColWidth="9" defaultRowHeight="12.75" customHeight="1" outlineLevelRow="7" outlineLevelCol="6"/>
  <cols>
    <col min="1" max="1" width="14.2857142857143" style="38" customWidth="1"/>
    <col min="2" max="2" width="36.8571428571429" style="38" customWidth="1"/>
    <col min="3" max="3" width="20.2857142857143" style="38" customWidth="1"/>
    <col min="4" max="4" width="18.8571428571429" style="38" customWidth="1"/>
    <col min="5" max="5" width="17.2857142857143" style="38" customWidth="1"/>
    <col min="6" max="6" width="17.5714285714286" style="38" customWidth="1"/>
    <col min="7" max="7" width="17.1428571428571" style="38" customWidth="1"/>
    <col min="8" max="8" width="9.14285714285714" style="38"/>
  </cols>
  <sheetData>
    <row r="1" ht="24.75" customHeight="1" spans="1:2">
      <c r="A1" s="63"/>
      <c r="B1" s="63"/>
    </row>
    <row r="2" ht="24.75" customHeight="1" spans="1:7">
      <c r="A2" s="40" t="s">
        <v>198</v>
      </c>
      <c r="B2" s="40"/>
      <c r="C2" s="40"/>
      <c r="D2" s="40"/>
      <c r="E2" s="40"/>
      <c r="F2" s="40"/>
      <c r="G2" s="40"/>
    </row>
    <row r="3" ht="24.75" customHeight="1" spans="7:7">
      <c r="G3" s="41" t="s">
        <v>32</v>
      </c>
    </row>
    <row r="4" ht="24.75" customHeight="1" spans="1:7">
      <c r="A4" s="64" t="s">
        <v>126</v>
      </c>
      <c r="B4" s="64" t="s">
        <v>127</v>
      </c>
      <c r="C4" s="65" t="s">
        <v>199</v>
      </c>
      <c r="D4" s="65"/>
      <c r="E4" s="65"/>
      <c r="F4" s="65"/>
      <c r="G4" s="65"/>
    </row>
    <row r="5" ht="24.75" customHeight="1" spans="1:7">
      <c r="A5" s="64"/>
      <c r="B5" s="64"/>
      <c r="C5" s="65" t="s">
        <v>103</v>
      </c>
      <c r="D5" s="65" t="s">
        <v>200</v>
      </c>
      <c r="E5" s="65" t="s">
        <v>201</v>
      </c>
      <c r="F5" s="65" t="s">
        <v>202</v>
      </c>
      <c r="G5" s="66"/>
    </row>
    <row r="6" ht="24.75" customHeight="1" spans="1:7">
      <c r="A6" s="64"/>
      <c r="B6" s="64"/>
      <c r="C6" s="65"/>
      <c r="D6" s="65"/>
      <c r="E6" s="65"/>
      <c r="F6" s="65" t="s">
        <v>203</v>
      </c>
      <c r="G6" s="65" t="s">
        <v>204</v>
      </c>
    </row>
    <row r="7" ht="24.75" customHeight="1" spans="1:7">
      <c r="A7" s="64">
        <v>515001</v>
      </c>
      <c r="B7" s="64" t="s">
        <v>205</v>
      </c>
      <c r="C7" s="59">
        <f>D7+E7+F7+G7</f>
        <v>100000</v>
      </c>
      <c r="D7" s="65"/>
      <c r="E7" s="67">
        <v>50000</v>
      </c>
      <c r="F7" s="65"/>
      <c r="G7" s="59">
        <v>50000</v>
      </c>
    </row>
    <row r="8" ht="24.75" customHeight="1" spans="1:7">
      <c r="A8" s="68"/>
      <c r="B8" s="68"/>
      <c r="C8" s="59"/>
      <c r="D8" s="59"/>
      <c r="E8" s="59"/>
      <c r="F8" s="59"/>
      <c r="G8" s="5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view="pageBreakPreview" zoomScaleNormal="100" workbookViewId="0">
      <selection activeCell="F23" sqref="F23"/>
    </sheetView>
  </sheetViews>
  <sheetFormatPr defaultColWidth="9" defaultRowHeight="12.75" customHeight="1" outlineLevelCol="5"/>
  <cols>
    <col min="1" max="1" width="6.57142857142857" style="38" customWidth="1"/>
    <col min="2" max="2" width="13.7142857142857" style="38" customWidth="1"/>
    <col min="3" max="3" width="33.8571428571429" style="38" customWidth="1"/>
    <col min="4" max="4" width="31.8571428571429" style="38" customWidth="1"/>
    <col min="5" max="6" width="6.85714285714286" style="38" customWidth="1"/>
  </cols>
  <sheetData>
    <row r="1" ht="18" customHeight="1" spans="1:3">
      <c r="A1" s="47"/>
      <c r="B1" s="47"/>
      <c r="C1" s="48"/>
    </row>
    <row r="2" ht="24.75" customHeight="1" spans="1:4">
      <c r="A2" s="40" t="s">
        <v>206</v>
      </c>
      <c r="B2" s="40"/>
      <c r="C2" s="40"/>
      <c r="D2" s="40"/>
    </row>
    <row r="3" ht="24.75" customHeight="1" spans="4:4">
      <c r="D3" s="41" t="s">
        <v>32</v>
      </c>
    </row>
    <row r="4" ht="24.75" customHeight="1" spans="1:4">
      <c r="A4" s="49" t="s">
        <v>207</v>
      </c>
      <c r="B4" s="50" t="s">
        <v>208</v>
      </c>
      <c r="C4" s="49" t="s">
        <v>209</v>
      </c>
      <c r="D4" s="49" t="s">
        <v>99</v>
      </c>
    </row>
    <row r="5" ht="24.75" customHeight="1" spans="1:4">
      <c r="A5" s="49" t="s">
        <v>101</v>
      </c>
      <c r="B5" s="49" t="s">
        <v>101</v>
      </c>
      <c r="C5" s="49" t="s">
        <v>101</v>
      </c>
      <c r="D5" s="49">
        <v>3</v>
      </c>
    </row>
    <row r="6" s="37" customFormat="1" ht="25.5" customHeight="1" spans="1:6">
      <c r="A6" s="51">
        <f>ROW()-6</f>
        <v>0</v>
      </c>
      <c r="B6" s="52"/>
      <c r="C6" s="53" t="s">
        <v>103</v>
      </c>
      <c r="D6" s="54"/>
      <c r="E6" s="46"/>
      <c r="F6" s="46"/>
    </row>
    <row r="7" ht="25.5" customHeight="1" spans="1:4">
      <c r="A7" s="55">
        <v>1</v>
      </c>
      <c r="B7" s="56" t="s">
        <v>146</v>
      </c>
      <c r="C7" s="56" t="s">
        <v>147</v>
      </c>
      <c r="D7" s="54">
        <f>SUM(D8:D25)</f>
        <v>1195986</v>
      </c>
    </row>
    <row r="8" ht="25.5" customHeight="1" spans="1:4">
      <c r="A8" s="55">
        <v>2</v>
      </c>
      <c r="B8" s="57" t="s">
        <v>148</v>
      </c>
      <c r="C8" s="58" t="s">
        <v>149</v>
      </c>
      <c r="D8" s="59">
        <v>105000</v>
      </c>
    </row>
    <row r="9" ht="25.5" customHeight="1" spans="1:4">
      <c r="A9" s="55">
        <v>3</v>
      </c>
      <c r="B9" s="57" t="s">
        <v>150</v>
      </c>
      <c r="C9" s="58" t="s">
        <v>151</v>
      </c>
      <c r="D9" s="59">
        <v>30000</v>
      </c>
    </row>
    <row r="10" ht="25.5" customHeight="1" spans="1:4">
      <c r="A10" s="55">
        <v>4</v>
      </c>
      <c r="B10" s="57" t="s">
        <v>152</v>
      </c>
      <c r="C10" s="58" t="s">
        <v>153</v>
      </c>
      <c r="D10" s="59">
        <v>500</v>
      </c>
    </row>
    <row r="11" ht="25.5" customHeight="1" spans="1:4">
      <c r="A11" s="55">
        <v>5</v>
      </c>
      <c r="B11" s="57" t="s">
        <v>154</v>
      </c>
      <c r="C11" s="58" t="s">
        <v>155</v>
      </c>
      <c r="D11" s="59">
        <v>182000</v>
      </c>
    </row>
    <row r="12" ht="25.5" customHeight="1" spans="1:4">
      <c r="A12" s="55">
        <v>6</v>
      </c>
      <c r="B12" s="57" t="s">
        <v>156</v>
      </c>
      <c r="C12" s="58" t="s">
        <v>157</v>
      </c>
      <c r="D12" s="59">
        <v>60000</v>
      </c>
    </row>
    <row r="13" ht="25.5" customHeight="1" spans="1:4">
      <c r="A13" s="55">
        <v>7</v>
      </c>
      <c r="B13" s="57" t="s">
        <v>158</v>
      </c>
      <c r="C13" s="58" t="s">
        <v>159</v>
      </c>
      <c r="D13" s="59">
        <v>30000</v>
      </c>
    </row>
    <row r="14" ht="25.5" customHeight="1" spans="1:4">
      <c r="A14" s="55">
        <v>8</v>
      </c>
      <c r="B14" s="57" t="s">
        <v>160</v>
      </c>
      <c r="C14" s="58" t="s">
        <v>161</v>
      </c>
      <c r="D14" s="59">
        <v>140000</v>
      </c>
    </row>
    <row r="15" ht="25.5" customHeight="1" spans="1:4">
      <c r="A15" s="55">
        <v>9</v>
      </c>
      <c r="B15" s="57" t="s">
        <v>162</v>
      </c>
      <c r="C15" s="58" t="s">
        <v>163</v>
      </c>
      <c r="D15" s="59">
        <v>0</v>
      </c>
    </row>
    <row r="16" ht="25.5" customHeight="1" spans="1:4">
      <c r="A16" s="55">
        <v>10</v>
      </c>
      <c r="B16" s="57" t="s">
        <v>164</v>
      </c>
      <c r="C16" s="58" t="s">
        <v>165</v>
      </c>
      <c r="D16" s="59">
        <v>37000</v>
      </c>
    </row>
    <row r="17" ht="25.5" customHeight="1" spans="1:4">
      <c r="A17" s="55">
        <v>11</v>
      </c>
      <c r="B17" s="57" t="s">
        <v>166</v>
      </c>
      <c r="C17" s="58" t="s">
        <v>167</v>
      </c>
      <c r="D17" s="59">
        <v>50000</v>
      </c>
    </row>
    <row r="18" ht="25.5" customHeight="1" spans="1:4">
      <c r="A18" s="55">
        <v>12</v>
      </c>
      <c r="B18" s="57" t="s">
        <v>168</v>
      </c>
      <c r="C18" s="58" t="s">
        <v>169</v>
      </c>
      <c r="D18" s="59">
        <v>30000</v>
      </c>
    </row>
    <row r="19" ht="25.5" customHeight="1" spans="1:4">
      <c r="A19" s="55">
        <v>13</v>
      </c>
      <c r="B19" s="57" t="s">
        <v>170</v>
      </c>
      <c r="C19" s="58" t="s">
        <v>171</v>
      </c>
      <c r="D19" s="59">
        <v>50000</v>
      </c>
    </row>
    <row r="20" ht="25.5" customHeight="1" spans="1:4">
      <c r="A20" s="55">
        <v>14</v>
      </c>
      <c r="B20" s="57" t="s">
        <v>172</v>
      </c>
      <c r="C20" s="58" t="s">
        <v>173</v>
      </c>
      <c r="D20" s="59">
        <v>30000</v>
      </c>
    </row>
    <row r="21" ht="25.5" customHeight="1" spans="1:4">
      <c r="A21" s="55">
        <v>15</v>
      </c>
      <c r="B21" s="57" t="s">
        <v>174</v>
      </c>
      <c r="C21" s="58" t="s">
        <v>175</v>
      </c>
      <c r="D21" s="59">
        <v>50000</v>
      </c>
    </row>
    <row r="22" ht="25.5" customHeight="1" spans="1:4">
      <c r="A22" s="55">
        <v>16</v>
      </c>
      <c r="B22" s="57" t="s">
        <v>176</v>
      </c>
      <c r="C22" s="58" t="s">
        <v>177</v>
      </c>
      <c r="D22" s="60">
        <v>103504</v>
      </c>
    </row>
    <row r="23" ht="25.5" customHeight="1" spans="1:4">
      <c r="A23" s="55">
        <v>17</v>
      </c>
      <c r="B23" s="57" t="s">
        <v>178</v>
      </c>
      <c r="C23" s="58" t="s">
        <v>179</v>
      </c>
      <c r="D23" s="60">
        <v>88982</v>
      </c>
    </row>
    <row r="24" ht="25.5" customHeight="1" spans="1:4">
      <c r="A24" s="55">
        <v>18</v>
      </c>
      <c r="B24" s="57" t="s">
        <v>180</v>
      </c>
      <c r="C24" s="58" t="s">
        <v>181</v>
      </c>
      <c r="D24" s="59">
        <v>50000</v>
      </c>
    </row>
    <row r="25" ht="25.5" customHeight="1" spans="1:4">
      <c r="A25" s="55">
        <v>19</v>
      </c>
      <c r="B25" s="57" t="s">
        <v>182</v>
      </c>
      <c r="C25" s="58" t="s">
        <v>183</v>
      </c>
      <c r="D25" s="59">
        <v>159000</v>
      </c>
    </row>
    <row r="26" ht="25.5" customHeight="1" spans="1:4">
      <c r="A26" s="55">
        <v>20</v>
      </c>
      <c r="B26" s="61" t="s">
        <v>192</v>
      </c>
      <c r="C26" s="61" t="s">
        <v>193</v>
      </c>
      <c r="D26" s="62">
        <v>320000</v>
      </c>
    </row>
    <row r="27" ht="25.5" customHeight="1" spans="1:4">
      <c r="A27" s="55">
        <v>21</v>
      </c>
      <c r="B27" s="57" t="s">
        <v>194</v>
      </c>
      <c r="C27" s="58" t="s">
        <v>195</v>
      </c>
      <c r="D27" s="59">
        <v>20000</v>
      </c>
    </row>
    <row r="28" ht="25.5" customHeight="1" spans="1:4">
      <c r="A28" s="55">
        <v>22</v>
      </c>
      <c r="B28" s="57" t="s">
        <v>196</v>
      </c>
      <c r="C28" s="58" t="s">
        <v>197</v>
      </c>
      <c r="D28" s="59">
        <v>300000</v>
      </c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  <row r="35" customHeight="1" spans="1:6">
      <c r="A35"/>
      <c r="B35"/>
      <c r="C35"/>
      <c r="D35"/>
      <c r="E35"/>
      <c r="F35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$A1:$XFD5"/>
    </sheetView>
  </sheetViews>
  <sheetFormatPr defaultColWidth="9" defaultRowHeight="12.75" customHeight="1"/>
  <cols>
    <col min="1" max="1" width="19.4285714285714" style="38" customWidth="1"/>
    <col min="2" max="2" width="47.2857142857143" style="38" customWidth="1"/>
    <col min="3" max="3" width="33.5714285714286" style="38" customWidth="1"/>
    <col min="4" max="4" width="2.85714285714286" style="38" customWidth="1"/>
    <col min="5" max="16" width="9.14285714285714" style="38"/>
  </cols>
  <sheetData>
    <row r="1" ht="15" customHeight="1" spans="1:16">
      <c r="A1" s="39"/>
      <c r="B1" s="39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0" t="s">
        <v>210</v>
      </c>
      <c r="B2" s="40"/>
      <c r="C2" s="40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1" t="s">
        <v>32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2" t="s">
        <v>211</v>
      </c>
      <c r="B4" s="42"/>
      <c r="C4" s="43" t="s">
        <v>36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2" t="s">
        <v>212</v>
      </c>
      <c r="B5" s="42" t="s">
        <v>213</v>
      </c>
      <c r="C5" s="4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2" t="s">
        <v>103</v>
      </c>
      <c r="B6" s="42"/>
      <c r="C6" s="43"/>
    </row>
    <row r="7" s="37" customFormat="1" ht="26.25" customHeight="1" spans="1:4">
      <c r="A7" s="44"/>
      <c r="B7" s="44"/>
      <c r="C7" s="45">
        <v>0</v>
      </c>
      <c r="D7" s="46"/>
    </row>
    <row r="8" ht="26.25" customHeight="1" spans="1:16">
      <c r="A8" s="44"/>
      <c r="B8" s="44"/>
      <c r="C8" s="45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4"/>
      <c r="B9" s="44"/>
      <c r="C9" s="45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1" sqref="D21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30"/>
      <c r="B1" s="30"/>
      <c r="C1" s="30"/>
      <c r="D1" s="30"/>
      <c r="E1" s="30"/>
    </row>
    <row r="2" s="1" customFormat="1" ht="39.85" customHeight="1" spans="1:5">
      <c r="A2" s="31" t="s">
        <v>214</v>
      </c>
      <c r="B2" s="31"/>
      <c r="C2" s="31"/>
      <c r="D2" s="31"/>
      <c r="E2" s="31"/>
    </row>
    <row r="3" s="1" customFormat="1" ht="22.75" customHeight="1" spans="1:5">
      <c r="A3" s="32"/>
      <c r="B3" s="32"/>
      <c r="C3" s="32"/>
      <c r="D3" s="32"/>
      <c r="E3" s="33" t="s">
        <v>32</v>
      </c>
    </row>
    <row r="4" s="1" customFormat="1" ht="22.75" customHeight="1" spans="1:5">
      <c r="A4" s="34" t="s">
        <v>127</v>
      </c>
      <c r="B4" s="34" t="s">
        <v>103</v>
      </c>
      <c r="C4" s="34" t="s">
        <v>215</v>
      </c>
      <c r="D4" s="34" t="s">
        <v>216</v>
      </c>
      <c r="E4" s="34" t="s">
        <v>217</v>
      </c>
    </row>
    <row r="5" s="1" customFormat="1" ht="22.75" customHeight="1" spans="1:5">
      <c r="A5" s="35"/>
      <c r="B5" s="36"/>
      <c r="C5" s="36"/>
      <c r="D5" s="36"/>
      <c r="E5" s="36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D30" sqref="D30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2" t="s">
        <v>218</v>
      </c>
      <c r="B1" s="22"/>
    </row>
    <row r="2" s="1" customFormat="1" spans="1:1">
      <c r="A2" s="23" t="s">
        <v>219</v>
      </c>
    </row>
    <row r="3" s="1" customFormat="1" ht="15" customHeight="1" spans="1:2">
      <c r="A3" s="24" t="s">
        <v>35</v>
      </c>
      <c r="B3" s="25" t="s">
        <v>36</v>
      </c>
    </row>
    <row r="4" s="1" customFormat="1" spans="1:2">
      <c r="A4" s="24"/>
      <c r="B4" s="25"/>
    </row>
    <row r="5" s="1" customFormat="1" spans="1:2">
      <c r="A5" s="16" t="s">
        <v>101</v>
      </c>
      <c r="B5" s="25">
        <v>1</v>
      </c>
    </row>
    <row r="6" s="1" customFormat="1" spans="1:2">
      <c r="A6" s="26" t="s">
        <v>220</v>
      </c>
      <c r="B6" s="27"/>
    </row>
    <row r="7" s="1" customFormat="1" spans="1:2">
      <c r="A7" s="28" t="s">
        <v>221</v>
      </c>
      <c r="B7" s="27"/>
    </row>
    <row r="8" s="1" customFormat="1" spans="1:2">
      <c r="A8" s="28"/>
      <c r="B8" s="27"/>
    </row>
    <row r="9" s="1" customFormat="1" spans="1:2">
      <c r="A9" s="28"/>
      <c r="B9" s="27"/>
    </row>
    <row r="10" s="1" customFormat="1" spans="1:2">
      <c r="A10" s="28"/>
      <c r="B10" s="27"/>
    </row>
    <row r="11" s="1" customFormat="1" spans="1:2">
      <c r="A11" s="28"/>
      <c r="B11" s="27"/>
    </row>
    <row r="12" s="1" customFormat="1" spans="1:2">
      <c r="A12" s="28"/>
      <c r="B12" s="27"/>
    </row>
    <row r="13" s="1" customFormat="1" spans="1:2">
      <c r="A13" s="28"/>
      <c r="B13" s="27"/>
    </row>
    <row r="14" s="1" customFormat="1" spans="1:2">
      <c r="A14" s="28"/>
      <c r="B14" s="27"/>
    </row>
    <row r="15" s="1" customFormat="1" spans="1:2">
      <c r="A15" s="28"/>
      <c r="B15" s="27"/>
    </row>
    <row r="16" s="1" customFormat="1" spans="1:1">
      <c r="A16" s="29" t="s">
        <v>222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scale="9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topLeftCell="A4" workbookViewId="0">
      <selection activeCell="S14" sqref="S14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224</v>
      </c>
    </row>
    <row r="3" s="1" customFormat="1" ht="33" customHeight="1" spans="1:16">
      <c r="A3" s="4" t="s">
        <v>225</v>
      </c>
      <c r="B3" s="7" t="s">
        <v>205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1" customFormat="1" ht="36" customHeight="1" spans="1:16">
      <c r="A4" s="4" t="s">
        <v>226</v>
      </c>
      <c r="B4" s="7" t="s">
        <v>227</v>
      </c>
      <c r="C4" s="9"/>
      <c r="D4" s="9"/>
      <c r="E4" s="9"/>
      <c r="F4" s="4" t="s">
        <v>228</v>
      </c>
      <c r="G4" s="4"/>
      <c r="H4" s="4"/>
      <c r="I4" s="4"/>
      <c r="J4" s="9">
        <v>18109346676</v>
      </c>
      <c r="K4" s="9"/>
      <c r="L4" s="9"/>
      <c r="M4" s="9"/>
      <c r="N4" s="9"/>
      <c r="O4" s="9"/>
      <c r="P4" s="9"/>
    </row>
    <row r="5" s="1" customFormat="1" ht="36" customHeight="1" spans="1:16">
      <c r="A5" s="4" t="s">
        <v>229</v>
      </c>
      <c r="B5" s="4" t="s">
        <v>230</v>
      </c>
      <c r="C5" s="4"/>
      <c r="D5" s="7" t="s">
        <v>231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="1" customFormat="1" ht="36" customHeight="1" spans="1:16">
      <c r="A6" s="4"/>
      <c r="B6" s="4" t="s">
        <v>232</v>
      </c>
      <c r="C6" s="4"/>
      <c r="D6" s="13" t="s">
        <v>233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1" customFormat="1" ht="36" customHeight="1" spans="1:16">
      <c r="A7" s="4"/>
      <c r="B7" s="4" t="s">
        <v>234</v>
      </c>
      <c r="C7" s="4"/>
      <c r="D7" s="8" t="s">
        <v>235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36" customHeight="1" spans="1:16">
      <c r="A8" s="4"/>
      <c r="B8" s="4" t="s">
        <v>236</v>
      </c>
      <c r="C8" s="4"/>
      <c r="D8" s="7" t="s">
        <v>237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="1" customFormat="1" ht="36" customHeight="1" spans="1:16">
      <c r="A9" s="4" t="s">
        <v>238</v>
      </c>
      <c r="B9" s="4" t="s">
        <v>239</v>
      </c>
      <c r="C9" s="4"/>
      <c r="D9" s="15" t="s">
        <v>240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="1" customFormat="1" ht="36" customHeight="1" spans="1:16">
      <c r="A10" s="4"/>
      <c r="B10" s="16" t="s">
        <v>241</v>
      </c>
      <c r="C10" s="16"/>
      <c r="D10" s="17" t="s">
        <v>242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="1" customFormat="1" ht="36" customHeight="1" spans="1:16">
      <c r="A11" s="4"/>
      <c r="B11" s="16" t="s">
        <v>243</v>
      </c>
      <c r="C11" s="16"/>
      <c r="D11" s="4" t="s">
        <v>244</v>
      </c>
      <c r="E11" s="4"/>
      <c r="F11" s="4"/>
      <c r="G11" s="4"/>
      <c r="H11" s="4" t="s">
        <v>245</v>
      </c>
      <c r="I11" s="4"/>
      <c r="J11" s="4"/>
      <c r="K11" s="4"/>
      <c r="L11" s="4" t="s">
        <v>246</v>
      </c>
      <c r="M11" s="4"/>
      <c r="N11" s="4"/>
      <c r="O11" s="4"/>
      <c r="P11" s="4" t="s">
        <v>247</v>
      </c>
    </row>
    <row r="12" s="1" customFormat="1" ht="36" customHeight="1" spans="1:16">
      <c r="A12" s="4"/>
      <c r="B12" s="18">
        <v>68</v>
      </c>
      <c r="C12" s="18"/>
      <c r="D12" s="6">
        <v>88</v>
      </c>
      <c r="E12" s="6"/>
      <c r="F12" s="6"/>
      <c r="G12" s="6"/>
      <c r="H12" s="6">
        <v>23</v>
      </c>
      <c r="I12" s="6"/>
      <c r="J12" s="6"/>
      <c r="K12" s="6"/>
      <c r="L12" s="6">
        <v>35</v>
      </c>
      <c r="M12" s="6"/>
      <c r="N12" s="6"/>
      <c r="O12" s="6"/>
      <c r="P12" s="6">
        <v>30</v>
      </c>
    </row>
    <row r="13" s="1" customFormat="1" ht="36" customHeight="1" spans="1:16">
      <c r="A13" s="4" t="s">
        <v>248</v>
      </c>
      <c r="B13" s="17" t="s">
        <v>249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="1" customFormat="1" ht="36" customHeight="1" spans="1:16">
      <c r="A14" s="4" t="s">
        <v>250</v>
      </c>
      <c r="B14" s="4" t="s">
        <v>251</v>
      </c>
      <c r="C14" s="4" t="s">
        <v>252</v>
      </c>
      <c r="D14" s="4"/>
      <c r="E14" s="4"/>
      <c r="F14" s="4"/>
      <c r="G14" s="4" t="s">
        <v>253</v>
      </c>
      <c r="H14" s="4"/>
      <c r="I14" s="4"/>
      <c r="J14" s="4"/>
      <c r="K14" s="4" t="s">
        <v>254</v>
      </c>
      <c r="L14" s="4"/>
      <c r="M14" s="4"/>
      <c r="N14" s="4"/>
      <c r="O14" s="4" t="s">
        <v>255</v>
      </c>
      <c r="P14" s="4"/>
    </row>
    <row r="15" s="1" customFormat="1" ht="36" customHeight="1" spans="1:16">
      <c r="A15" s="4"/>
      <c r="B15" s="19">
        <v>7703192</v>
      </c>
      <c r="C15" s="9">
        <f>G15-B15</f>
        <v>11766171.62</v>
      </c>
      <c r="D15" s="9"/>
      <c r="E15" s="9"/>
      <c r="F15" s="9"/>
      <c r="G15" s="20">
        <v>19469363.62</v>
      </c>
      <c r="H15" s="9"/>
      <c r="I15" s="9"/>
      <c r="J15" s="9"/>
      <c r="K15" s="21">
        <v>1</v>
      </c>
      <c r="L15" s="9"/>
      <c r="M15" s="9"/>
      <c r="N15" s="9"/>
      <c r="O15" s="9">
        <v>0</v>
      </c>
      <c r="P15" s="9"/>
    </row>
    <row r="16" s="1" customFormat="1" ht="36" customHeight="1" spans="1:16">
      <c r="A16" s="4" t="s">
        <v>256</v>
      </c>
      <c r="B16" s="4" t="s">
        <v>257</v>
      </c>
      <c r="C16" s="4"/>
      <c r="D16" s="4"/>
      <c r="E16" s="4"/>
      <c r="F16" s="4"/>
      <c r="G16" s="4"/>
      <c r="H16" s="4"/>
      <c r="I16" s="4" t="s">
        <v>258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259</v>
      </c>
      <c r="C17" s="4"/>
      <c r="D17" s="4"/>
      <c r="E17" s="9"/>
      <c r="F17" s="9"/>
      <c r="G17" s="9"/>
      <c r="H17" s="9"/>
      <c r="I17" s="4" t="s">
        <v>138</v>
      </c>
      <c r="J17" s="4"/>
      <c r="K17" s="4"/>
      <c r="L17" s="4"/>
      <c r="M17" s="4"/>
      <c r="N17" s="19">
        <f>N20-N19-N18</f>
        <v>5329780</v>
      </c>
      <c r="O17" s="19"/>
      <c r="P17" s="19"/>
    </row>
    <row r="18" s="1" customFormat="1" ht="36" customHeight="1" spans="1:16">
      <c r="A18" s="4"/>
      <c r="B18" s="4" t="s">
        <v>260</v>
      </c>
      <c r="C18" s="4"/>
      <c r="D18" s="4"/>
      <c r="E18" s="19">
        <v>7845766</v>
      </c>
      <c r="F18" s="19"/>
      <c r="G18" s="19"/>
      <c r="H18" s="19"/>
      <c r="I18" s="4" t="s">
        <v>139</v>
      </c>
      <c r="J18" s="4"/>
      <c r="K18" s="4"/>
      <c r="L18" s="4"/>
      <c r="M18" s="4"/>
      <c r="N18" s="19">
        <v>1515986</v>
      </c>
      <c r="O18" s="19"/>
      <c r="P18" s="19"/>
    </row>
    <row r="19" s="1" customFormat="1" ht="36" customHeight="1" spans="1:16">
      <c r="A19" s="4"/>
      <c r="B19" s="4" t="s">
        <v>261</v>
      </c>
      <c r="C19" s="4"/>
      <c r="D19" s="4"/>
      <c r="E19" s="9"/>
      <c r="F19" s="9"/>
      <c r="G19" s="9"/>
      <c r="H19" s="9"/>
      <c r="I19" s="4" t="s">
        <v>262</v>
      </c>
      <c r="J19" s="4"/>
      <c r="K19" s="4"/>
      <c r="L19" s="4"/>
      <c r="M19" s="4"/>
      <c r="N19" s="19">
        <v>1000000</v>
      </c>
      <c r="O19" s="19"/>
      <c r="P19" s="19"/>
    </row>
    <row r="20" s="1" customFormat="1" ht="36" customHeight="1" spans="1:16">
      <c r="A20" s="4"/>
      <c r="B20" s="4" t="s">
        <v>263</v>
      </c>
      <c r="C20" s="4"/>
      <c r="D20" s="4"/>
      <c r="E20" s="19">
        <v>7845766</v>
      </c>
      <c r="F20" s="19"/>
      <c r="G20" s="19"/>
      <c r="H20" s="19"/>
      <c r="I20" s="4" t="s">
        <v>264</v>
      </c>
      <c r="J20" s="4"/>
      <c r="K20" s="4"/>
      <c r="L20" s="4"/>
      <c r="M20" s="4"/>
      <c r="N20" s="9">
        <v>7845766</v>
      </c>
      <c r="O20" s="9"/>
      <c r="P20" s="9"/>
    </row>
    <row r="21" s="1" customFormat="1" ht="36" customHeight="1" spans="1:16">
      <c r="A21" s="4" t="s">
        <v>265</v>
      </c>
      <c r="B21" s="7" t="s">
        <v>237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="1" customFormat="1" ht="36" customHeight="1" spans="1:16">
      <c r="A22" s="4" t="s">
        <v>266</v>
      </c>
      <c r="B22" s="4" t="s">
        <v>267</v>
      </c>
      <c r="C22" s="4"/>
      <c r="D22" s="4" t="s">
        <v>268</v>
      </c>
      <c r="E22" s="4"/>
      <c r="F22" s="4"/>
      <c r="G22" s="4"/>
      <c r="H22" s="4"/>
      <c r="I22" s="4"/>
      <c r="J22" s="4"/>
      <c r="K22" s="4"/>
      <c r="L22" s="4"/>
      <c r="M22" s="4" t="s">
        <v>269</v>
      </c>
      <c r="N22" s="4"/>
      <c r="O22" s="4"/>
      <c r="P22" s="4"/>
    </row>
    <row r="23" s="1" customFormat="1" ht="25" customHeight="1" spans="1:16">
      <c r="A23" s="5" t="s">
        <v>270</v>
      </c>
      <c r="B23" s="5" t="s">
        <v>271</v>
      </c>
      <c r="C23" s="6"/>
      <c r="D23" s="5" t="s">
        <v>272</v>
      </c>
      <c r="E23" s="6"/>
      <c r="F23" s="6"/>
      <c r="G23" s="6"/>
      <c r="H23" s="6"/>
      <c r="I23" s="6"/>
      <c r="J23" s="6"/>
      <c r="K23" s="6"/>
      <c r="L23" s="6"/>
      <c r="M23" s="6">
        <v>100</v>
      </c>
      <c r="N23" s="6"/>
      <c r="O23" s="6"/>
      <c r="P23" s="6"/>
    </row>
    <row r="24" s="1" customFormat="1" ht="25" customHeight="1" spans="1:16">
      <c r="A24" s="5" t="s">
        <v>273</v>
      </c>
      <c r="B24" s="5" t="s">
        <v>274</v>
      </c>
      <c r="C24" s="6"/>
      <c r="D24" s="5" t="s">
        <v>275</v>
      </c>
      <c r="E24" s="6"/>
      <c r="F24" s="6"/>
      <c r="G24" s="6"/>
      <c r="H24" s="6"/>
      <c r="I24" s="6"/>
      <c r="J24" s="6"/>
      <c r="K24" s="6"/>
      <c r="L24" s="6"/>
      <c r="M24" s="6">
        <v>100</v>
      </c>
      <c r="N24" s="6"/>
      <c r="O24" s="6"/>
      <c r="P24" s="6"/>
    </row>
    <row r="25" s="1" customFormat="1" ht="25" customHeight="1" spans="1:16">
      <c r="A25" s="5" t="s">
        <v>276</v>
      </c>
      <c r="B25" s="5" t="s">
        <v>277</v>
      </c>
      <c r="C25" s="6"/>
      <c r="D25" s="5" t="s">
        <v>278</v>
      </c>
      <c r="E25" s="6"/>
      <c r="F25" s="6"/>
      <c r="G25" s="6"/>
      <c r="H25" s="6"/>
      <c r="I25" s="6"/>
      <c r="J25" s="6"/>
      <c r="K25" s="6"/>
      <c r="L25" s="6"/>
      <c r="M25" s="6">
        <v>100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7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opLeftCell="A6" workbookViewId="0">
      <selection activeCell="D11" sqref="D11:I11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224</v>
      </c>
    </row>
    <row r="3" s="1" customFormat="1" ht="46" customHeight="1" spans="1:11">
      <c r="A3" s="4" t="s">
        <v>280</v>
      </c>
      <c r="B3" s="5" t="s">
        <v>205</v>
      </c>
      <c r="C3" s="6"/>
      <c r="D3" s="6"/>
      <c r="E3" s="6"/>
      <c r="F3" s="4" t="s">
        <v>281</v>
      </c>
      <c r="G3" s="4"/>
      <c r="H3" s="7" t="s">
        <v>282</v>
      </c>
      <c r="I3" s="9"/>
      <c r="J3" s="9"/>
      <c r="K3" s="9"/>
    </row>
    <row r="4" s="1" customFormat="1" ht="46" customHeight="1" spans="1:11">
      <c r="A4" s="4" t="s">
        <v>283</v>
      </c>
      <c r="B4" s="5" t="s">
        <v>282</v>
      </c>
      <c r="C4" s="6"/>
      <c r="D4" s="6"/>
      <c r="E4" s="6"/>
      <c r="F4" s="4" t="s">
        <v>284</v>
      </c>
      <c r="G4" s="4"/>
      <c r="H4" s="7" t="s">
        <v>285</v>
      </c>
      <c r="I4" s="9"/>
      <c r="J4" s="9"/>
      <c r="K4" s="9"/>
    </row>
    <row r="5" s="1" customFormat="1" ht="46" customHeight="1" spans="1:11">
      <c r="A5" s="4" t="s">
        <v>286</v>
      </c>
      <c r="B5" s="5" t="s">
        <v>287</v>
      </c>
      <c r="C5" s="6"/>
      <c r="D5" s="6"/>
      <c r="E5" s="6"/>
      <c r="F5" s="4" t="s">
        <v>288</v>
      </c>
      <c r="G5" s="4"/>
      <c r="H5" s="7" t="s">
        <v>289</v>
      </c>
      <c r="I5" s="9"/>
      <c r="J5" s="9"/>
      <c r="K5" s="9"/>
    </row>
    <row r="6" s="1" customFormat="1" ht="46" customHeight="1" spans="1:11">
      <c r="A6" s="4" t="s">
        <v>290</v>
      </c>
      <c r="B6" s="5" t="s">
        <v>291</v>
      </c>
      <c r="C6" s="6"/>
      <c r="D6" s="6"/>
      <c r="E6" s="6"/>
      <c r="F6" s="4" t="s">
        <v>292</v>
      </c>
      <c r="G6" s="4"/>
      <c r="H6" s="7" t="s">
        <v>293</v>
      </c>
      <c r="I6" s="9"/>
      <c r="J6" s="9"/>
      <c r="K6" s="9"/>
    </row>
    <row r="7" s="1" customFormat="1" ht="46" customHeight="1" spans="1:11">
      <c r="A7" s="4" t="s">
        <v>294</v>
      </c>
      <c r="B7" s="8" t="s">
        <v>295</v>
      </c>
      <c r="C7" s="9">
        <v>200000</v>
      </c>
      <c r="D7" s="9"/>
      <c r="E7" s="8" t="s">
        <v>296</v>
      </c>
      <c r="F7" s="8"/>
      <c r="G7" s="9"/>
      <c r="H7" s="9"/>
      <c r="I7" s="8" t="s">
        <v>297</v>
      </c>
      <c r="J7" s="8"/>
      <c r="K7" s="9"/>
    </row>
    <row r="8" s="1" customFormat="1" ht="46" customHeight="1" spans="1:11">
      <c r="A8" s="4" t="s">
        <v>298</v>
      </c>
      <c r="B8" s="10" t="s">
        <v>299</v>
      </c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266</v>
      </c>
      <c r="B9" s="4" t="s">
        <v>267</v>
      </c>
      <c r="C9" s="4"/>
      <c r="D9" s="4" t="s">
        <v>268</v>
      </c>
      <c r="E9" s="4"/>
      <c r="F9" s="4"/>
      <c r="G9" s="4"/>
      <c r="H9" s="4"/>
      <c r="I9" s="4"/>
      <c r="J9" s="4" t="s">
        <v>300</v>
      </c>
      <c r="K9" s="4"/>
    </row>
    <row r="10" s="1" customFormat="1" ht="46" customHeight="1" spans="1:11">
      <c r="A10" s="5" t="s">
        <v>270</v>
      </c>
      <c r="B10" s="5" t="s">
        <v>271</v>
      </c>
      <c r="C10" s="6"/>
      <c r="D10" s="5" t="s">
        <v>301</v>
      </c>
      <c r="E10" s="6"/>
      <c r="F10" s="6"/>
      <c r="G10" s="6"/>
      <c r="H10" s="6"/>
      <c r="I10" s="6"/>
      <c r="J10" s="6">
        <v>100</v>
      </c>
      <c r="K10" s="6"/>
    </row>
    <row r="11" s="1" customFormat="1" ht="46" customHeight="1" spans="1:11">
      <c r="A11" s="5" t="s">
        <v>273</v>
      </c>
      <c r="B11" s="5" t="s">
        <v>274</v>
      </c>
      <c r="C11" s="6"/>
      <c r="D11" s="5" t="s">
        <v>275</v>
      </c>
      <c r="E11" s="6"/>
      <c r="F11" s="6"/>
      <c r="G11" s="6"/>
      <c r="H11" s="6"/>
      <c r="I11" s="6"/>
      <c r="J11" s="6">
        <v>100</v>
      </c>
      <c r="K11" s="6"/>
    </row>
    <row r="12" s="1" customFormat="1" ht="46" customHeight="1" spans="1:11">
      <c r="A12" s="5" t="s">
        <v>276</v>
      </c>
      <c r="B12" s="5" t="s">
        <v>277</v>
      </c>
      <c r="C12" s="6"/>
      <c r="D12" s="5" t="s">
        <v>278</v>
      </c>
      <c r="E12" s="6"/>
      <c r="F12" s="6"/>
      <c r="G12" s="6"/>
      <c r="H12" s="6"/>
      <c r="I12" s="6"/>
      <c r="J12" s="6">
        <v>100</v>
      </c>
      <c r="K12" s="6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2023-04-01T02:52:44Z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2052-11.1.0.10700</vt:lpwstr>
  </property>
  <property fmtid="{D5CDD505-2E9C-101B-9397-08002B2CF9AE}" pid="4" name="ICV">
    <vt:lpwstr>ECEA8219115341CF985F1CD366BCE7B9</vt:lpwstr>
  </property>
</Properties>
</file>