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15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1" r:id="rId13"/>
    <sheet name="12" sheetId="32" r:id="rId14"/>
    <sheet name="13" sheetId="33" r:id="rId15"/>
    <sheet name="14" sheetId="34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'3'!$A$1:$E$31</definedName>
    <definedName name="_xlnm.Print_Area" localSheetId="5">'4'!$A$1:$D$37</definedName>
    <definedName name="_xlnm.Print_Area" localSheetId="6">'5'!$A$1:$L$12</definedName>
    <definedName name="_xlnm.Print_Area" localSheetId="7">'6'!$A$1:$E$31</definedName>
    <definedName name="_xlnm.Print_Area" localSheetId="9">'8'!$A$1:$I$8</definedName>
    <definedName name="_xlnm.Print_Area" localSheetId="10">'9'!$A$1:$D$28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<sst xmlns="http://schemas.openxmlformats.org/spreadsheetml/2006/main" count="502" uniqueCount="309">
  <si>
    <t>单位代码：515001</t>
  </si>
  <si>
    <t>单位名称：宁县早胜镇人民政府</t>
  </si>
  <si>
    <t>部门预算公开表</t>
  </si>
  <si>
    <t>编制日期：2021 年12月24日</t>
  </si>
  <si>
    <t>部门领导：王虎祥</t>
  </si>
  <si>
    <t>财务负责人：傅鹏</t>
  </si>
  <si>
    <t>制表人：何超宇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</si>
  <si>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</si>
  <si>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</si>
  <si>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</si>
  <si>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</si>
  <si>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</si>
  <si>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</si>
  <si>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</si>
  <si>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</si>
  <si>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</si>
  <si>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</si>
  <si>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</si>
  <si>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</si>
  <si>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</si>
  <si>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</si>
  <si>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</si>
  <si>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</si>
  <si>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</si>
  <si>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</si>
  <si>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</si>
  <si>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</si>
  <si>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</si>
  <si>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（12）国有资本经营预算支出情况表</t>
  </si>
  <si>
    <t>（13）部门（单位）整体支出绩效目标表</t>
  </si>
  <si>
    <t>（14）项目支出绩效目标表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</si>
  <si>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</si>
  <si>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</si>
  <si>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</si>
  <si>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</si>
  <si>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</si>
  <si>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</si>
  <si>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</si>
  <si>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</si>
  <si>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</si>
  <si>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</si>
  <si>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</si>
  <si>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</si>
  <si>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</si>
  <si>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</si>
  <si>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</si>
  <si>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</si>
  <si>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</si>
  <si>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</si>
  <si>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</si>
  <si>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</si>
  <si>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</si>
  <si>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</si>
  <si>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</si>
  <si>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</si>
  <si>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</si>
  <si>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</si>
  <si>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</si>
  <si>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</si>
  <si>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</si>
  <si>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</si>
  <si>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</si>
  <si>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</si>
  <si>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</si>
  <si>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</si>
  <si>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</si>
  <si>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</si>
  <si>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</si>
  <si>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</si>
  <si>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</si>
  <si>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</si>
  <si>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</si>
  <si>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</si>
  <si>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</si>
  <si>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</si>
  <si>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</si>
  <si>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</si>
  <si>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</si>
  <si>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</si>
  <si>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</si>
  <si>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</si>
  <si>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</si>
  <si>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</si>
  <si>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</si>
  <si>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</si>
  <si>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</si>
  <si>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</si>
  <si>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</si>
  <si>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</si>
  <si>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</si>
  <si>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</si>
  <si>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</si>
  <si>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</si>
  <si>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</si>
  <si>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</si>
  <si>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</si>
  <si>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</si>
  <si>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</si>
  <si>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</si>
  <si>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</si>
  <si>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</si>
  <si>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</si>
  <si>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</si>
  <si>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</si>
  <si>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一般公共服务支出</t>
  </si>
  <si>
    <t>20103</t>
  </si>
  <si>
    <t>政府办公厅（室）及相关机构事务</t>
  </si>
  <si>
    <t>2010301</t>
  </si>
  <si>
    <t>行政运行</t>
  </si>
  <si>
    <t>20106</t>
  </si>
  <si>
    <t>财政事务</t>
  </si>
  <si>
    <t>2010650</t>
  </si>
  <si>
    <t>事业运行</t>
  </si>
  <si>
    <t>20199</t>
  </si>
  <si>
    <t>其他一般公共服务支出</t>
  </si>
  <si>
    <t>2019999</t>
  </si>
  <si>
    <t>社会保障和就业支出</t>
  </si>
  <si>
    <t>行政事业单位养老支出</t>
  </si>
  <si>
    <t>行政单位离退休</t>
  </si>
  <si>
    <t>城乡社区支出</t>
  </si>
  <si>
    <t>城乡社区管理事务</t>
  </si>
  <si>
    <t>一般行政管理事务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</si>
  <si>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</si>
  <si>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</si>
  <si>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</si>
  <si>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</si>
  <si>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</si>
  <si>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</si>
  <si>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</si>
  <si>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</si>
  <si>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</si>
  <si>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</si>
  <si>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</si>
  <si>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</si>
  <si>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</si>
  <si>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</si>
  <si>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</si>
  <si>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</si>
  <si>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宁县早胜镇人民政府</t>
  </si>
  <si>
    <t>一般公共预算支出情况表</t>
  </si>
  <si>
    <t>功能分类科目</t>
  </si>
  <si>
    <t>科目编码</t>
  </si>
  <si>
    <t>科目名称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</si>
  <si>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</si>
  <si>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</si>
  <si>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</si>
  <si>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</si>
  <si>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</si>
  <si>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</si>
  <si>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</si>
  <si>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</si>
  <si>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</si>
  <si>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</si>
  <si>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</si>
  <si>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</si>
  <si>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</si>
  <si>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</si>
  <si>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</si>
  <si>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</si>
  <si>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</si>
  <si>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</si>
  <si>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</si>
  <si>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</si>
  <si>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</si>
  <si>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</si>
  <si>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</si>
  <si>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</si>
  <si>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</si>
  <si>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</si>
  <si>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</si>
  <si>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</si>
  <si>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</si>
  <si>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</si>
  <si>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</si>
  <si>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30213</t>
  </si>
  <si>
    <t xml:space="preserve">  维修（护）费</t>
  </si>
  <si>
    <t>30214</t>
  </si>
  <si>
    <t xml:space="preserve">  租赁费</t>
  </si>
  <si>
    <t>30217</t>
  </si>
  <si>
    <t xml:space="preserve">  公务接待费</t>
  </si>
  <si>
    <t>30226</t>
  </si>
  <si>
    <t xml:space="preserve">  劳务费</t>
  </si>
  <si>
    <t>30227</t>
  </si>
  <si>
    <t xml:space="preserve">  委托业务费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</si>
  <si>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</si>
  <si>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</si>
  <si>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</si>
  <si>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</si>
  <si>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</si>
  <si>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</si>
  <si>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30239</t>
  </si>
  <si>
    <t xml:space="preserve">  其他交通费用</t>
  </si>
  <si>
    <t>303</t>
  </si>
  <si>
    <t>对个人和家庭的补助</t>
  </si>
  <si>
    <t>30302</t>
  </si>
  <si>
    <t xml:space="preserve">  退休费</t>
  </si>
  <si>
    <t>30303</t>
  </si>
  <si>
    <t xml:space="preserve">  退职（役）费</t>
  </si>
  <si>
    <t>30305</t>
  </si>
  <si>
    <t xml:space="preserve">  生活补助</t>
  </si>
  <si>
    <t>310</t>
  </si>
  <si>
    <t>资本性支出</t>
  </si>
  <si>
    <t>31002</t>
  </si>
  <si>
    <t xml:space="preserve">  办公设备购置</t>
  </si>
  <si>
    <t>31005</t>
  </si>
  <si>
    <t xml:space="preserve">  基础设施建设</t>
  </si>
  <si>
    <t>一般公共预算“三公”经费支出情况表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</si>
  <si>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</si>
  <si>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</si>
  <si>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</si>
  <si>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</si>
  <si>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</si>
  <si>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</si>
  <si>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</si>
  <si>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</si>
  <si>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</si>
  <si>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</si>
  <si>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</si>
  <si>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</si>
  <si>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</si>
  <si>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</si>
  <si>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</si>
  <si>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>一般公共预算项目支出</t>
  </si>
  <si>
    <t>政府性基金预算项目支出</t>
  </si>
  <si>
    <t>国有资本经营预算项目支出</t>
  </si>
  <si>
    <t>表十二、国有资本经营预算支出情况表</t>
  </si>
  <si>
    <t>单位：万元</t>
  </si>
  <si>
    <t>总计</t>
  </si>
  <si>
    <t>……</t>
  </si>
  <si>
    <t>备注：本部门无国有资本经营收入。</t>
  </si>
  <si>
    <t>部门（单位）整体支出绩效目标表</t>
  </si>
  <si>
    <t xml:space="preserve"> </t>
  </si>
  <si>
    <t>部门（单位）名称</t>
  </si>
  <si>
    <t>联系人</t>
  </si>
  <si>
    <t>何超宇</t>
  </si>
  <si>
    <t>联系电话</t>
  </si>
  <si>
    <t>部门（单位）职能</t>
  </si>
  <si>
    <t>依据</t>
  </si>
  <si>
    <t>国家相关法律规定</t>
  </si>
  <si>
    <t>职能概述</t>
  </si>
  <si>
    <r>
      <rPr>
        <sz val="9"/>
        <color rgb="FF000000"/>
        <rFont val="Calibri"/>
        <charset val="1"/>
      </rPr>
      <t>1</t>
    </r>
    <r>
      <rPr>
        <sz val="9"/>
        <color rgb="FF000000"/>
        <rFont val="宋体"/>
        <charset val="1"/>
      </rPr>
      <t>、贯彻党的路线、方针、政策和国家法律、法规；执行上级党委、政府的决定；执行镇党员代表大会和人民代表大会决议。</t>
    </r>
    <r>
      <rPr>
        <sz val="9"/>
        <color rgb="FF000000"/>
        <rFont val="Calibri"/>
        <charset val="1"/>
      </rPr>
      <t>2</t>
    </r>
    <r>
      <rPr>
        <sz val="9"/>
        <color rgb="FF000000"/>
        <rFont val="宋体"/>
        <charset val="1"/>
      </rPr>
      <t>、建立健全农村市场经济体系，引导农民进行科学化、现代化的农业生产，促进农村经济提速展，增加农民收入等。</t>
    </r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</si>
  <si>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</si>
  <si>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</si>
  <si>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</si>
  <si>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</si>
  <si>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</si>
  <si>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</si>
  <si>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农业农村综合服务中心（加挂农产品质量检测服务中心、农村公路管理所牌子）、公共事务服务中心（加挂退役军人服务站、综合文化站牌子）、政务（便民）服务中心、社会治安综合治理中心、综合行政执法队。</t>
  </si>
  <si>
    <t>内设职能部门</t>
  </si>
  <si>
    <t>党政综合办公室、党建工作办公室、经济发展和社会事务办公室（加挂卫生健康办公室牌子）、社会治理和应急管理办公室、生态环境办公室。</t>
  </si>
  <si>
    <t>编制人员数</t>
  </si>
  <si>
    <t>实有在职人数</t>
  </si>
  <si>
    <t>行政编制人数</t>
  </si>
  <si>
    <t>事业编制人数</t>
  </si>
  <si>
    <t>编外人数</t>
  </si>
  <si>
    <t>部门（单位）基本制度建设情况</t>
  </si>
  <si>
    <t>财务、内控等制度完善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</si>
  <si>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</si>
  <si>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</si>
  <si>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</si>
  <si>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</si>
  <si>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</si>
  <si>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</si>
  <si>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</si>
  <si>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</si>
  <si>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</si>
  <si>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</si>
  <si>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</si>
  <si>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</si>
  <si>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</si>
  <si>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</si>
  <si>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</si>
  <si>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</si>
  <si>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</si>
  <si>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</si>
  <si>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</si>
  <si>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</si>
  <si>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</si>
  <si>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</si>
  <si>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为机关提供的服务保障</t>
  </si>
  <si>
    <t>效益指标</t>
  </si>
  <si>
    <t>经济效益指标</t>
  </si>
  <si>
    <t>资金利用率</t>
  </si>
  <si>
    <t>满意度指标</t>
  </si>
  <si>
    <t>服务对象满意度</t>
  </si>
  <si>
    <t>受益人口满意度</t>
  </si>
  <si>
    <t>项目支出绩效目标表</t>
  </si>
  <si>
    <t>预算单位</t>
  </si>
  <si>
    <t>项目名称</t>
  </si>
  <si>
    <t>街道维护经费</t>
  </si>
  <si>
    <t>一级项目名称</t>
  </si>
  <si>
    <t>二级项目名称</t>
  </si>
  <si>
    <t>早胜镇街道管理维护</t>
  </si>
  <si>
    <t>项目类型</t>
  </si>
  <si>
    <t>县列项目</t>
  </si>
  <si>
    <t>资金用途</t>
  </si>
  <si>
    <t>街区管理及垃圾清运、公共设施维护等</t>
  </si>
  <si>
    <t>资金性质</t>
  </si>
  <si>
    <t>财政拨款</t>
  </si>
  <si>
    <t>项目分类</t>
  </si>
  <si>
    <t>运转类项目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</si>
  <si>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</si>
  <si>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</si>
  <si>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</si>
  <si>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</si>
  <si>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</si>
  <si>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街区人居环境明显改善、群众满意度不断提升</t>
  </si>
  <si>
    <t>指标目标值</t>
  </si>
  <si>
    <t>为街区管理提供的服务保障</t>
  </si>
</sst>
</file>

<file path=xl/styles.xml><?xml version="1.0" encoding="utf-8"?>
<styleSheet xmlns="http://schemas.openxmlformats.org/spreadsheetml/2006/main">
  <numFmts count="71">
    <numFmt numFmtId="176" formatCode="#,##0.000000"/>
    <numFmt numFmtId="177" formatCode="#,##0\ &quot; &quot;;\(#,##0\)\ ;&quot;—&quot;&quot; &quot;&quot; &quot;&quot; &quot;&quot; &quot;"/>
    <numFmt numFmtId="178" formatCode="[Red]0.0%;[Red]\(0.0%\)"/>
    <numFmt numFmtId="179" formatCode="_-* #,##0_-;\-* #,##0_-;_-* &quot;-&quot;_-;_-@_-"/>
    <numFmt numFmtId="180" formatCode="&quot;$&quot;\ #,##0.00_-;[Red]&quot;$&quot;\ #,##0.00\-"/>
    <numFmt numFmtId="42" formatCode="_ &quot;￥&quot;* #,##0_ ;_ &quot;￥&quot;* \-#,##0_ ;_ &quot;￥&quot;* &quot;-&quot;_ ;_ @_ "/>
    <numFmt numFmtId="181" formatCode="mmm/dd/yyyy;_-\ &quot;N/A&quot;_-;_-\ &quot;-&quot;_-"/>
    <numFmt numFmtId="182" formatCode="&quot;$&quot;#,##0;\-&quot;$&quot;#,##0"/>
    <numFmt numFmtId="44" formatCode="_ &quot;￥&quot;* #,##0.00_ ;_ &quot;￥&quot;* \-#,##0.00_ ;_ &quot;￥&quot;* &quot;-&quot;??_ ;_ @_ "/>
    <numFmt numFmtId="183" formatCode="yy\.mm\.dd"/>
    <numFmt numFmtId="184" formatCode="_-* #,##0.00_$_-;\-* #,##0.00_$_-;_-* &quot;-&quot;??_$_-;_-@_-"/>
    <numFmt numFmtId="185" formatCode="#,##0.00_ "/>
    <numFmt numFmtId="186" formatCode="_-#,###.00,_-;\(#,###.00,\);_-\ \ &quot;-&quot;_-;_-@_-"/>
    <numFmt numFmtId="187" formatCode="_-* #,##0.00_-;\-* #,##0.00_-;_-* &quot;-&quot;??_-;_-@_-"/>
    <numFmt numFmtId="188" formatCode="#,##0_);[Blue]\(#,##0\)"/>
    <numFmt numFmtId="189" formatCode="_(* #,##0.0,_);_(* \(#,##0.0,\);_(* &quot;-&quot;_);_(@_)"/>
    <numFmt numFmtId="43" formatCode="_ * #,##0.00_ ;_ * \-#,##0.00_ ;_ * &quot;-&quot;??_ ;_ @_ "/>
    <numFmt numFmtId="24" formatCode="\$#,##0_);[Red]\(\$#,##0\)"/>
    <numFmt numFmtId="190" formatCode="_-* #,##0.00&quot;$&quot;_-;\-* #,##0.00&quot;$&quot;_-;_-* &quot;-&quot;??&quot;$&quot;_-;_-@_-"/>
    <numFmt numFmtId="191" formatCode="&quot;$&quot;#,##0_);[Red]\(&quot;$&quot;#,##0\)"/>
    <numFmt numFmtId="192" formatCode="0.0%;\(0.0%\)"/>
    <numFmt numFmtId="41" formatCode="_ * #,##0_ ;_ * \-#,##0_ ;_ * &quot;-&quot;_ ;_ @_ "/>
    <numFmt numFmtId="193" formatCode="\$#,##0.00;\(\$#,##0.00\)"/>
    <numFmt numFmtId="194" formatCode="[Blue]#,##0_);[Blue]\(#,##0\)"/>
    <numFmt numFmtId="195" formatCode="#,##0.0_);\(#,##0.0\)"/>
    <numFmt numFmtId="196" formatCode="_-&quot;$&quot;* #,##0.00_-;\-&quot;$&quot;* #,##0.00_-;_-&quot;$&quot;* &quot;-&quot;??_-;_-@_-"/>
    <numFmt numFmtId="197" formatCode="_-* #,##0.0000000000_-;\-* #,##0.0000000000_-;_-* &quot;-&quot;??_-;_-@_-"/>
    <numFmt numFmtId="198" formatCode="_-#,##0.00_-;\(#,##0.00\);_-\ \ &quot;-&quot;_-;_-@_-"/>
    <numFmt numFmtId="199" formatCode="&quot;\&quot;#,##0;[Red]&quot;\&quot;&quot;\&quot;&quot;\&quot;&quot;\&quot;&quot;\&quot;&quot;\&quot;&quot;\&quot;\-#,##0"/>
    <numFmt numFmtId="200" formatCode="_-#,##0_-;\(#,##0\);_-\ \ &quot;-&quot;_-;_-@_-"/>
    <numFmt numFmtId="201" formatCode="&quot;\&quot;#,##0;&quot;\&quot;\-#,##0"/>
    <numFmt numFmtId="202" formatCode="&quot;\&quot;#,##0.00;[Red]&quot;\&quot;\-#,##0.00"/>
    <numFmt numFmtId="203" formatCode="_ &quot;\&quot;* #,##0.00_ ;_ &quot;\&quot;* \-#,##0.00_ ;_ &quot;\&quot;* &quot;-&quot;??_ ;_ @_ "/>
    <numFmt numFmtId="204" formatCode="_-* #,##0_$_-;\-* #,##0_$_-;_-* &quot;-&quot;_$_-;_-@_-"/>
    <numFmt numFmtId="205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06" formatCode="#,##0.00\¥;[Red]\-#,##0.00\¥"/>
    <numFmt numFmtId="207" formatCode="_-&quot;$&quot;* #,##0_-;\-&quot;$&quot;* #,##0_-;_-&quot;$&quot;* &quot;-&quot;_-;_-@_-"/>
    <numFmt numFmtId="208" formatCode="0.0%"/>
    <numFmt numFmtId="209" formatCode="_-#0&quot;.&quot;0,_-;\(#0&quot;.&quot;0,\);_-\ \ &quot;-&quot;_-;_-@_-"/>
    <numFmt numFmtId="210" formatCode="mmm/yyyy;_-\ &quot;N/A&quot;_-;_-\ &quot;-&quot;_-"/>
    <numFmt numFmtId="211" formatCode="\(#,##0\)\ "/>
    <numFmt numFmtId="212" formatCode="[Blue]0.0%;[Blue]\(0.0%\)"/>
    <numFmt numFmtId="213" formatCode="_(&quot;$&quot;* #,##0.00_);_(&quot;$&quot;* \(#,##0.00\);_(&quot;$&quot;* &quot;-&quot;??_);_(@_)"/>
    <numFmt numFmtId="214" formatCode="_-* #,##0\¥_-;\-* #,##0\¥_-;_-* &quot;-&quot;\¥_-;_-@_-"/>
    <numFmt numFmtId="215" formatCode="_-* #,##0_-;\-* #,##0_-;_-* &quot;-&quot;??_-;_-@_-"/>
    <numFmt numFmtId="216" formatCode="&quot;$&quot;#,##0_);\(&quot;$&quot;#,##0\)"/>
    <numFmt numFmtId="217" formatCode="\$#,##0;\(\$#,##0\)"/>
    <numFmt numFmtId="218" formatCode="_-#0&quot;.&quot;0000_-;\(#0&quot;.&quot;0000\);_-\ \ &quot;-&quot;_-;_-@_-"/>
    <numFmt numFmtId="219" formatCode="_-* #,##0&quot;$&quot;_-;\-* #,##0&quot;$&quot;_-;_-* &quot;-&quot;&quot;$&quot;_-;_-@_-"/>
    <numFmt numFmtId="25" formatCode="\$#,##0.00_);\(\$#,##0.00\)"/>
    <numFmt numFmtId="220" formatCode="&quot;$&quot;#,##0.00_);[Red]\(&quot;$&quot;#,##0.00\)"/>
    <numFmt numFmtId="221" formatCode="&quot;$&quot;#,##0.00_);\(&quot;$&quot;#,##0.00\)"/>
    <numFmt numFmtId="222" formatCode="#,##0.00\¥;\-#,##0.00\¥"/>
    <numFmt numFmtId="223" formatCode="_-&quot;$&quot;\ * #,##0_-;_-&quot;$&quot;\ * #,##0\-;_-&quot;$&quot;\ * &quot;-&quot;_-;_-@_-"/>
    <numFmt numFmtId="224" formatCode="_-#,###,_-;\(#,###,\);_-\ \ &quot;-&quot;_-;_-@_-"/>
    <numFmt numFmtId="225" formatCode="#\ ??/??"/>
    <numFmt numFmtId="226" formatCode="_-#,##0%_-;\(#,##0%\);_-\ &quot;-&quot;_-"/>
    <numFmt numFmtId="227" formatCode="_([$€-2]* #,##0.00_);_([$€-2]* \(#,##0.00\);_([$€-2]* &quot;-&quot;??_)"/>
    <numFmt numFmtId="228" formatCode="&quot;$&quot;\ #,##0_-;[Red]&quot;$&quot;\ #,##0\-"/>
    <numFmt numFmtId="229" formatCode="#,##0;\-#,##0;&quot;-&quot;"/>
    <numFmt numFmtId="230" formatCode="#,##0;\(#,##0\)"/>
    <numFmt numFmtId="231" formatCode="#,##0.0"/>
    <numFmt numFmtId="232" formatCode="0%;\(0%\)"/>
    <numFmt numFmtId="233" formatCode="#,##0_);\(#,##0_)"/>
    <numFmt numFmtId="234" formatCode="\ \ @"/>
    <numFmt numFmtId="235" formatCode="_(&quot;$&quot;* #,##0_);_(&quot;$&quot;* \(#,##0\);_(&quot;$&quot;* &quot;-&quot;_);_(@_)"/>
    <numFmt numFmtId="236" formatCode="_ &quot;\&quot;* #,##0_ ;_ &quot;\&quot;* \-#,##0_ ;_ &quot;\&quot;* &quot;-&quot;_ ;_ @_ "/>
    <numFmt numFmtId="237" formatCode="0.0"/>
    <numFmt numFmtId="238" formatCode="0.00_ "/>
    <numFmt numFmtId="239" formatCode="#,##0_ "/>
    <numFmt numFmtId="240" formatCode="#,##0.00_ ;[Red]\-#,##0.00\ "/>
  </numFmts>
  <fonts count="167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rgb="FF000000"/>
      <name val="宋体"/>
      <charset val="1"/>
    </font>
    <font>
      <b/>
      <sz val="9"/>
      <color indexed="8"/>
      <name val="Calibri"/>
      <charset val="1"/>
    </font>
    <font>
      <sz val="9"/>
      <color rgb="FF000000"/>
      <name val="宋体"/>
      <charset val="1"/>
    </font>
    <font>
      <sz val="9"/>
      <color indexed="8"/>
      <name val="宋体"/>
      <charset val="1"/>
      <scheme val="minor"/>
    </font>
    <font>
      <sz val="9"/>
      <color indexed="8"/>
      <name val="Calibri"/>
      <charset val="1"/>
    </font>
    <font>
      <sz val="9"/>
      <color rgb="FF000000"/>
      <name val="Calibri"/>
      <charset val="1"/>
    </font>
    <font>
      <b/>
      <sz val="9"/>
      <color rgb="FF000000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sz val="9"/>
      <name val="宋体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2"/>
      <color indexed="17"/>
      <name val="宋体"/>
      <charset val="134"/>
    </font>
    <font>
      <sz val="10"/>
      <name val="ＭＳ Ｐゴシック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sz val="11"/>
      <name val="돋움"/>
      <charset val="134"/>
    </font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2"/>
      <name val="Courier"/>
      <charset val="134"/>
    </font>
    <font>
      <sz val="11"/>
      <color rgb="FF3F3F76"/>
      <name val="宋体"/>
      <charset val="0"/>
      <scheme val="minor"/>
    </font>
    <font>
      <b/>
      <sz val="12"/>
      <color indexed="8"/>
      <name val="楷体_GB2312"/>
      <charset val="134"/>
    </font>
    <font>
      <i/>
      <sz val="11"/>
      <color rgb="FF7F7F7F"/>
      <name val="宋体"/>
      <charset val="0"/>
      <scheme val="minor"/>
    </font>
    <font>
      <sz val="10"/>
      <name val="Times New Roman"/>
      <charset val="134"/>
    </font>
    <font>
      <sz val="12"/>
      <name val="Times New Roman"/>
      <charset val="134"/>
    </font>
    <font>
      <b/>
      <sz val="10"/>
      <name val="MS Sans Serif"/>
      <charset val="134"/>
    </font>
    <font>
      <sz val="10.5"/>
      <color indexed="20"/>
      <name val="宋体"/>
      <charset val="134"/>
    </font>
    <font>
      <sz val="10"/>
      <name val="Helv"/>
      <charset val="134"/>
    </font>
    <font>
      <b/>
      <sz val="10"/>
      <name val="Tms Rmn"/>
      <charset val="134"/>
    </font>
    <font>
      <sz val="11"/>
      <color rgb="FFFA7D00"/>
      <name val="宋体"/>
      <charset val="0"/>
      <scheme val="minor"/>
    </font>
    <font>
      <sz val="8"/>
      <name val="Times New Roman"/>
      <charset val="134"/>
    </font>
    <font>
      <sz val="12"/>
      <name val="????"/>
      <charset val="134"/>
    </font>
    <font>
      <sz val="10"/>
      <name val="Geneva"/>
      <charset val="134"/>
    </font>
    <font>
      <sz val="11"/>
      <color indexed="8"/>
      <name val="宋体"/>
      <charset val="134"/>
    </font>
    <font>
      <sz val="12"/>
      <color indexed="20"/>
      <name val="楷体_GB2312"/>
      <charset val="134"/>
    </font>
    <font>
      <sz val="10"/>
      <name val="MS Sans Serif"/>
      <charset val="134"/>
    </font>
    <font>
      <sz val="10"/>
      <color indexed="8"/>
      <name val="MS Sans Serif"/>
      <charset val="134"/>
    </font>
    <font>
      <b/>
      <sz val="18"/>
      <color theme="3"/>
      <name val="宋体"/>
      <charset val="134"/>
      <scheme val="minor"/>
    </font>
    <font>
      <sz val="12"/>
      <color indexed="20"/>
      <name val="宋体"/>
      <charset val="134"/>
    </font>
    <font>
      <sz val="12"/>
      <color indexed="9"/>
      <name val="宋体"/>
      <charset val="134"/>
    </font>
    <font>
      <sz val="12"/>
      <color indexed="17"/>
      <name val="楷体_GB2312"/>
      <charset val="134"/>
    </font>
    <font>
      <sz val="9"/>
      <name val="Times New Roman"/>
      <charset val="134"/>
    </font>
    <font>
      <sz val="10"/>
      <color indexed="20"/>
      <name val="宋体"/>
      <charset val="134"/>
    </font>
    <font>
      <sz val="11"/>
      <color indexed="52"/>
      <name val="宋体"/>
      <charset val="134"/>
    </font>
    <font>
      <u/>
      <sz val="12"/>
      <color indexed="12"/>
      <name val="宋体"/>
      <charset val="134"/>
    </font>
    <font>
      <u/>
      <sz val="10"/>
      <color indexed="12"/>
      <name val="Arial"/>
      <charset val="134"/>
    </font>
    <font>
      <b/>
      <sz val="12"/>
      <color indexed="52"/>
      <name val="楷体_GB2312"/>
      <charset val="134"/>
    </font>
    <font>
      <sz val="11"/>
      <color rgb="FF9C0006"/>
      <name val="宋体"/>
      <charset val="0"/>
      <scheme val="minor"/>
    </font>
    <font>
      <b/>
      <sz val="11"/>
      <color indexed="63"/>
      <name val="宋体"/>
      <charset val="134"/>
    </font>
    <font>
      <b/>
      <sz val="14"/>
      <name val="楷体"/>
      <charset val="134"/>
    </font>
    <font>
      <sz val="10"/>
      <color indexed="16"/>
      <name val="MS Serif"/>
      <charset val="134"/>
    </font>
    <font>
      <sz val="11"/>
      <color theme="0"/>
      <name val="宋体"/>
      <charset val="0"/>
      <scheme val="minor"/>
    </font>
    <font>
      <b/>
      <sz val="12"/>
      <name val="宋体"/>
      <charset val="134"/>
    </font>
    <font>
      <sz val="11"/>
      <color indexed="12"/>
      <name val="Times New Roman"/>
      <charset val="134"/>
    </font>
    <font>
      <sz val="11"/>
      <color indexed="10"/>
      <name val="宋体"/>
      <charset val="134"/>
    </font>
    <font>
      <sz val="12"/>
      <name val="Helv"/>
      <charset val="134"/>
    </font>
    <font>
      <b/>
      <sz val="11"/>
      <color theme="3"/>
      <name val="宋体"/>
      <charset val="134"/>
      <scheme val="minor"/>
    </font>
    <font>
      <sz val="12"/>
      <color indexed="9"/>
      <name val="楷体_GB2312"/>
      <charset val="134"/>
    </font>
    <font>
      <u/>
      <sz val="11"/>
      <color rgb="FF800080"/>
      <name val="宋体"/>
      <charset val="0"/>
      <scheme val="minor"/>
    </font>
    <font>
      <sz val="10"/>
      <color indexed="8"/>
      <name val="Arial"/>
      <charset val="134"/>
    </font>
    <font>
      <sz val="11"/>
      <name val="Times New Roman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2"/>
      <name val="Arial"/>
      <charset val="134"/>
    </font>
    <font>
      <sz val="11"/>
      <name val="MS P????"/>
      <charset val="134"/>
    </font>
    <font>
      <b/>
      <sz val="11"/>
      <color rgb="FF3F3F3F"/>
      <name val="宋体"/>
      <charset val="0"/>
      <scheme val="minor"/>
    </font>
    <font>
      <sz val="12"/>
      <color indexed="60"/>
      <name val="楷体_GB2312"/>
      <charset val="134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b/>
      <sz val="15"/>
      <color indexed="56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60"/>
      <name val="宋体"/>
      <charset val="134"/>
    </font>
    <font>
      <sz val="13"/>
      <name val="Tms Rmn"/>
      <charset val="134"/>
    </font>
    <font>
      <b/>
      <sz val="12"/>
      <name val="Times New Roman"/>
      <charset val="134"/>
    </font>
    <font>
      <b/>
      <sz val="12"/>
      <color indexed="63"/>
      <name val="楷体_GB2312"/>
      <charset val="134"/>
    </font>
    <font>
      <b/>
      <sz val="11"/>
      <color indexed="16"/>
      <name val="Times New Roman"/>
      <charset val="134"/>
    </font>
    <font>
      <b/>
      <sz val="12"/>
      <name val="MS Sans Serif"/>
      <charset val="134"/>
    </font>
    <font>
      <sz val="10"/>
      <color indexed="17"/>
      <name val="宋体"/>
      <charset val="134"/>
    </font>
    <font>
      <b/>
      <sz val="11"/>
      <color indexed="52"/>
      <name val="宋体"/>
      <charset val="134"/>
    </font>
    <font>
      <b/>
      <sz val="18"/>
      <color indexed="62"/>
      <name val="宋体"/>
      <charset val="134"/>
    </font>
    <font>
      <b/>
      <sz val="13"/>
      <color indexed="56"/>
      <name val="楷体_GB2312"/>
      <charset val="134"/>
    </font>
    <font>
      <u val="singleAccounting"/>
      <vertAlign val="subscript"/>
      <sz val="10"/>
      <name val="Times New Roman"/>
      <charset val="134"/>
    </font>
    <font>
      <sz val="12"/>
      <name val="官帕眉"/>
      <charset val="134"/>
    </font>
    <font>
      <b/>
      <sz val="11"/>
      <color indexed="9"/>
      <name val="宋体"/>
      <charset val="134"/>
    </font>
    <font>
      <b/>
      <sz val="8"/>
      <color indexed="8"/>
      <name val="Helv"/>
      <charset val="134"/>
    </font>
    <font>
      <sz val="8"/>
      <name val="Arial"/>
      <charset val="134"/>
    </font>
    <font>
      <sz val="12"/>
      <name val="MS Sans Serif"/>
      <charset val="134"/>
    </font>
    <font>
      <u/>
      <sz val="10"/>
      <color indexed="36"/>
      <name val="Arial"/>
      <charset val="134"/>
    </font>
    <font>
      <sz val="10.5"/>
      <color indexed="17"/>
      <name val="宋体"/>
      <charset val="134"/>
    </font>
    <font>
      <b/>
      <sz val="10"/>
      <name val="Helv"/>
      <charset val="134"/>
    </font>
    <font>
      <b/>
      <i/>
      <sz val="12"/>
      <name val="Times New Roman"/>
      <charset val="134"/>
    </font>
    <font>
      <b/>
      <sz val="12"/>
      <color indexed="8"/>
      <name val="宋体"/>
      <charset val="134"/>
    </font>
    <font>
      <i/>
      <sz val="11"/>
      <color indexed="23"/>
      <name val="宋体"/>
      <charset val="134"/>
    </font>
    <font>
      <sz val="12"/>
      <color indexed="16"/>
      <name val="宋体"/>
      <charset val="134"/>
    </font>
    <font>
      <b/>
      <sz val="11"/>
      <color indexed="8"/>
      <name val="宋体"/>
      <charset val="134"/>
    </font>
    <font>
      <b/>
      <sz val="8"/>
      <name val="Arial"/>
      <charset val="134"/>
    </font>
    <font>
      <sz val="11"/>
      <color indexed="8"/>
      <name val="Times New Roman"/>
      <charset val="134"/>
    </font>
    <font>
      <sz val="12"/>
      <name val="Arial"/>
      <charset val="134"/>
    </font>
    <font>
      <b/>
      <sz val="12"/>
      <color indexed="9"/>
      <name val="楷体_GB2312"/>
      <charset val="134"/>
    </font>
    <font>
      <b/>
      <sz val="11"/>
      <name val="Helv"/>
      <charset val="134"/>
    </font>
    <font>
      <b/>
      <sz val="13"/>
      <color indexed="56"/>
      <name val="宋体"/>
      <charset val="134"/>
    </font>
    <font>
      <b/>
      <sz val="18"/>
      <color indexed="56"/>
      <name val="宋体"/>
      <charset val="134"/>
    </font>
    <font>
      <sz val="8"/>
      <color indexed="16"/>
      <name val="Century Schoolbook"/>
      <charset val="134"/>
    </font>
    <font>
      <b/>
      <i/>
      <sz val="10"/>
      <name val="Times New Roman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돋움체"/>
      <charset val="134"/>
    </font>
    <font>
      <b/>
      <sz val="14"/>
      <color indexed="9"/>
      <name val="Times New Roman"/>
      <charset val="134"/>
    </font>
    <font>
      <sz val="10"/>
      <name val="Tms Rm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b/>
      <sz val="12"/>
      <name val="Helv"/>
      <charset val="134"/>
    </font>
    <font>
      <b/>
      <sz val="13"/>
      <name val="Tms Rmn"/>
      <charset val="134"/>
    </font>
    <font>
      <sz val="10"/>
      <color indexed="8"/>
      <name val="Tahoma"/>
      <charset val="134"/>
    </font>
    <font>
      <i/>
      <sz val="12"/>
      <name val="Times New Roman"/>
      <charset val="134"/>
    </font>
    <font>
      <sz val="10"/>
      <name val="MS Serif"/>
      <charset val="134"/>
    </font>
    <font>
      <sz val="10"/>
      <name val="Courier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1"/>
      <color indexed="56"/>
      <name val="楷体_GB2312"/>
      <charset val="134"/>
    </font>
    <font>
      <sz val="10"/>
      <name val="楷体"/>
      <charset val="134"/>
    </font>
    <font>
      <b/>
      <sz val="15"/>
      <color indexed="56"/>
      <name val="楷体_GB2312"/>
      <charset val="134"/>
    </font>
    <font>
      <u/>
      <sz val="12"/>
      <color indexed="36"/>
      <name val="宋体"/>
      <charset val="134"/>
    </font>
    <font>
      <sz val="11"/>
      <name val="宋体"/>
      <charset val="134"/>
    </font>
    <font>
      <sz val="12"/>
      <color indexed="62"/>
      <name val="楷体_GB2312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42"/>
        <bgColor indexed="42"/>
      </patternFill>
    </fill>
    <fill>
      <patternFill patternType="gray0625"/>
    </fill>
    <fill>
      <patternFill patternType="solid">
        <fgColor rgb="FFFFFFCC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22"/>
      </patternFill>
    </fill>
    <fill>
      <patternFill patternType="solid">
        <fgColor indexed="4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26">
    <xf numFmtId="0" fontId="0" fillId="0" borderId="0"/>
    <xf numFmtId="42" fontId="48" fillId="0" borderId="0" applyFont="0" applyFill="0" applyBorder="0" applyAlignment="0" applyProtection="0">
      <alignment vertical="center"/>
    </xf>
    <xf numFmtId="0" fontId="49" fillId="0" borderId="0" applyNumberFormat="0" applyFill="0"/>
    <xf numFmtId="0" fontId="39" fillId="4" borderId="0" applyNumberFormat="0" applyBorder="0" applyAlignment="0" applyProtection="0">
      <alignment vertical="center"/>
    </xf>
    <xf numFmtId="0" fontId="51" fillId="11" borderId="10" applyNumberFormat="0" applyAlignment="0" applyProtection="0">
      <alignment vertical="center"/>
    </xf>
    <xf numFmtId="187" fontId="0" fillId="0" borderId="0" applyFont="0" applyFill="0" applyBorder="0" applyAlignment="0" applyProtection="0"/>
    <xf numFmtId="44" fontId="48" fillId="0" borderId="0" applyFon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61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67" fillId="0" borderId="0"/>
    <xf numFmtId="41" fontId="48" fillId="0" borderId="0" applyFont="0" applyFill="0" applyBorder="0" applyAlignment="0" applyProtection="0">
      <alignment vertical="center"/>
    </xf>
    <xf numFmtId="0" fontId="42" fillId="19" borderId="0" applyNumberFormat="0" applyBorder="0" applyAlignment="0" applyProtection="0"/>
    <xf numFmtId="0" fontId="55" fillId="0" borderId="0">
      <protection locked="0"/>
    </xf>
    <xf numFmtId="0" fontId="39" fillId="1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192" fontId="0" fillId="0" borderId="0" applyFill="0" applyBorder="0" applyAlignment="0"/>
    <xf numFmtId="0" fontId="77" fillId="21" borderId="18" applyNumberFormat="0" applyAlignment="0" applyProtection="0">
      <alignment vertical="center"/>
    </xf>
    <xf numFmtId="0" fontId="44" fillId="0" borderId="0"/>
    <xf numFmtId="0" fontId="78" fillId="22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>
      <alignment vertical="center"/>
    </xf>
    <xf numFmtId="0" fontId="70" fillId="20" borderId="0" applyNumberFormat="0" applyBorder="0" applyAlignment="0" applyProtection="0"/>
    <xf numFmtId="183" fontId="0" fillId="0" borderId="17" applyFill="0" applyProtection="0">
      <alignment horizontal="right"/>
    </xf>
    <xf numFmtId="0" fontId="43" fillId="7" borderId="0" applyNumberFormat="0" applyBorder="0" applyAlignment="0" applyProtection="0">
      <alignment vertical="center"/>
    </xf>
    <xf numFmtId="9" fontId="84" fillId="0" borderId="0" applyNumberFormat="0" applyFill="0" applyBorder="0" applyAlignment="0"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82" fillId="24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62" fillId="0" borderId="0"/>
    <xf numFmtId="9" fontId="48" fillId="0" borderId="0" applyFon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179" fontId="44" fillId="0" borderId="0" applyFont="0" applyFill="0" applyBorder="0" applyAlignment="0" applyProtection="0"/>
    <xf numFmtId="0" fontId="62" fillId="0" borderId="0"/>
    <xf numFmtId="0" fontId="55" fillId="0" borderId="0"/>
    <xf numFmtId="0" fontId="46" fillId="10" borderId="0" applyNumberFormat="0" applyBorder="0" applyAlignment="0" applyProtection="0">
      <alignment vertical="center"/>
    </xf>
    <xf numFmtId="0" fontId="72" fillId="0" borderId="0">
      <alignment horizontal="left"/>
    </xf>
    <xf numFmtId="0" fontId="48" fillId="18" borderId="15" applyNumberFormat="0" applyFont="0" applyAlignment="0" applyProtection="0">
      <alignment vertical="center"/>
    </xf>
    <xf numFmtId="0" fontId="64" fillId="0" borderId="0">
      <alignment vertical="center"/>
    </xf>
    <xf numFmtId="0" fontId="82" fillId="27" borderId="0" applyNumberFormat="0" applyBorder="0" applyAlignment="0" applyProtection="0">
      <alignment vertical="center"/>
    </xf>
    <xf numFmtId="0" fontId="81" fillId="0" borderId="0" applyNumberFormat="0" applyAlignment="0">
      <alignment horizontal="left"/>
    </xf>
    <xf numFmtId="188" fontId="0" fillId="0" borderId="0" applyFill="0" applyBorder="0" applyAlignment="0"/>
    <xf numFmtId="0" fontId="65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42" fillId="0" borderId="0">
      <alignment vertical="center"/>
    </xf>
    <xf numFmtId="194" fontId="0" fillId="0" borderId="0" applyFill="0" applyBorder="0" applyAlignment="0"/>
    <xf numFmtId="0" fontId="43" fillId="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24" fontId="41" fillId="0" borderId="0" applyFont="0" applyFill="0" applyBorder="0" applyAlignment="0" applyProtection="0"/>
    <xf numFmtId="0" fontId="44" fillId="17" borderId="13">
      <protection locked="0"/>
    </xf>
    <xf numFmtId="0" fontId="53" fillId="0" borderId="0" applyNumberFormat="0" applyFill="0" applyBorder="0" applyAlignment="0" applyProtection="0">
      <alignment vertical="center"/>
    </xf>
    <xf numFmtId="0" fontId="58" fillId="0" borderId="0"/>
    <xf numFmtId="0" fontId="93" fillId="0" borderId="21" applyNumberFormat="0" applyFill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44" fillId="0" borderId="0"/>
    <xf numFmtId="0" fontId="55" fillId="0" borderId="0"/>
    <xf numFmtId="197" fontId="44" fillId="0" borderId="0" applyFont="0" applyFill="0" applyBorder="0" applyAlignment="0" applyProtection="0"/>
    <xf numFmtId="0" fontId="94" fillId="0" borderId="21" applyNumberFormat="0" applyFill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82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/>
    <xf numFmtId="0" fontId="87" fillId="0" borderId="23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64" fillId="0" borderId="0" applyFont="0" applyFill="0" applyBorder="0" applyAlignment="0" applyProtection="0">
      <alignment vertical="center"/>
    </xf>
    <xf numFmtId="0" fontId="82" fillId="32" borderId="0" applyNumberFormat="0" applyBorder="0" applyAlignment="0" applyProtection="0">
      <alignment vertical="center"/>
    </xf>
    <xf numFmtId="0" fontId="55" fillId="0" borderId="0"/>
    <xf numFmtId="0" fontId="97" fillId="33" borderId="24" applyNumberFormat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4" fillId="0" borderId="0"/>
    <xf numFmtId="0" fontId="99" fillId="33" borderId="10" applyNumberForma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100" fillId="31" borderId="18" applyNumberFormat="0" applyAlignment="0" applyProtection="0">
      <alignment vertical="center"/>
    </xf>
    <xf numFmtId="0" fontId="55" fillId="0" borderId="0"/>
    <xf numFmtId="0" fontId="36" fillId="8" borderId="0" applyNumberFormat="0" applyBorder="0" applyAlignment="0" applyProtection="0">
      <alignment vertical="center"/>
    </xf>
    <xf numFmtId="0" fontId="101" fillId="36" borderId="25" applyNumberFormat="0" applyAlignment="0" applyProtection="0">
      <alignment vertical="center"/>
    </xf>
    <xf numFmtId="188" fontId="0" fillId="0" borderId="0" applyFill="0" applyBorder="0" applyAlignment="0"/>
    <xf numFmtId="0" fontId="43" fillId="7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82" fillId="38" borderId="0" applyNumberFormat="0" applyBorder="0" applyAlignment="0" applyProtection="0">
      <alignment vertical="center"/>
    </xf>
    <xf numFmtId="0" fontId="0" fillId="0" borderId="0">
      <protection locked="0"/>
    </xf>
    <xf numFmtId="0" fontId="44" fillId="39" borderId="0" applyNumberFormat="0" applyBorder="0" applyAlignment="0" applyProtection="0"/>
    <xf numFmtId="0" fontId="0" fillId="0" borderId="0">
      <protection locked="0"/>
    </xf>
    <xf numFmtId="0" fontId="45" fillId="9" borderId="0" applyNumberFormat="0" applyBorder="0" applyAlignment="0" applyProtection="0">
      <alignment vertical="center"/>
    </xf>
    <xf numFmtId="207" fontId="0" fillId="0" borderId="0" applyFont="0" applyFill="0" applyBorder="0" applyAlignment="0" applyProtection="0"/>
    <xf numFmtId="0" fontId="55" fillId="0" borderId="0"/>
    <xf numFmtId="0" fontId="43" fillId="7" borderId="0" applyNumberFormat="0" applyBorder="0" applyAlignment="0" applyProtection="0">
      <alignment vertical="center"/>
    </xf>
    <xf numFmtId="0" fontId="60" fillId="0" borderId="14" applyNumberFormat="0" applyFill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103" fillId="0" borderId="27" applyNumberFormat="0" applyFill="0" applyAlignment="0" applyProtection="0">
      <alignment vertical="center"/>
    </xf>
    <xf numFmtId="194" fontId="0" fillId="0" borderId="0" applyFill="0" applyBorder="0" applyAlignment="0"/>
    <xf numFmtId="0" fontId="104" fillId="40" borderId="0" applyNumberFormat="0" applyBorder="0" applyAlignment="0" applyProtection="0">
      <alignment vertical="center"/>
    </xf>
    <xf numFmtId="0" fontId="105" fillId="0" borderId="28" applyNumberFormat="0" applyFill="0" applyAlignment="0" applyProtection="0">
      <alignment vertical="center"/>
    </xf>
    <xf numFmtId="0" fontId="64" fillId="9" borderId="0" applyNumberFormat="0" applyBorder="0" applyAlignment="0" applyProtection="0">
      <alignment vertical="center"/>
    </xf>
    <xf numFmtId="0" fontId="106" fillId="41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44" fillId="0" borderId="0">
      <alignment vertical="center"/>
    </xf>
    <xf numFmtId="0" fontId="82" fillId="23" borderId="0" applyNumberFormat="0" applyBorder="0" applyAlignment="0" applyProtection="0">
      <alignment vertical="center"/>
    </xf>
    <xf numFmtId="194" fontId="0" fillId="0" borderId="0" applyFill="0" applyBorder="0" applyAlignment="0"/>
    <xf numFmtId="0" fontId="39" fillId="43" borderId="0" applyNumberFormat="0" applyBorder="0" applyAlignment="0" applyProtection="0">
      <alignment vertical="center"/>
    </xf>
    <xf numFmtId="0" fontId="74" fillId="0" borderId="16" applyNumberFormat="0" applyFill="0" applyAlignment="0" applyProtection="0">
      <alignment vertical="center"/>
    </xf>
    <xf numFmtId="0" fontId="90" fillId="0" borderId="0">
      <alignment vertical="top"/>
    </xf>
    <xf numFmtId="0" fontId="39" fillId="44" borderId="0" applyNumberFormat="0" applyBorder="0" applyAlignment="0" applyProtection="0">
      <alignment vertical="center"/>
    </xf>
    <xf numFmtId="208" fontId="108" fillId="0" borderId="0" applyFont="0" applyFill="0" applyBorder="0" applyAlignment="0" applyProtection="0"/>
    <xf numFmtId="0" fontId="110" fillId="21" borderId="19" applyNumberFormat="0" applyAlignment="0" applyProtection="0">
      <alignment vertical="center"/>
    </xf>
    <xf numFmtId="0" fontId="111" fillId="3" borderId="29"/>
    <xf numFmtId="0" fontId="39" fillId="45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0" fillId="0" borderId="0"/>
    <xf numFmtId="0" fontId="82" fillId="47" borderId="0" applyNumberFormat="0" applyBorder="0" applyAlignment="0" applyProtection="0">
      <alignment vertical="center"/>
    </xf>
    <xf numFmtId="0" fontId="66" fillId="0" borderId="0" applyNumberFormat="0" applyFont="0" applyFill="0" applyBorder="0" applyAlignment="0" applyProtection="0">
      <alignment horizontal="left"/>
    </xf>
    <xf numFmtId="0" fontId="82" fillId="28" borderId="0" applyNumberFormat="0" applyBorder="0" applyAlignment="0" applyProtection="0">
      <alignment vertical="center"/>
    </xf>
    <xf numFmtId="0" fontId="0" fillId="0" borderId="0"/>
    <xf numFmtId="0" fontId="39" fillId="48" borderId="0" applyNumberFormat="0" applyBorder="0" applyAlignment="0" applyProtection="0">
      <alignment vertical="center"/>
    </xf>
    <xf numFmtId="0" fontId="0" fillId="0" borderId="0"/>
    <xf numFmtId="0" fontId="44" fillId="0" borderId="0"/>
    <xf numFmtId="0" fontId="44" fillId="0" borderId="0"/>
    <xf numFmtId="0" fontId="114" fillId="21" borderId="18" applyNumberFormat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82" fillId="51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176" fontId="0" fillId="0" borderId="0">
      <protection locked="0"/>
    </xf>
    <xf numFmtId="0" fontId="39" fillId="54" borderId="0" applyNumberFormat="0" applyBorder="0" applyAlignment="0" applyProtection="0">
      <alignment vertical="center"/>
    </xf>
    <xf numFmtId="0" fontId="82" fillId="55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82" fillId="57" borderId="0" applyNumberFormat="0" applyBorder="0" applyAlignment="0" applyProtection="0">
      <alignment vertical="center"/>
    </xf>
    <xf numFmtId="0" fontId="73" fillId="8" borderId="0" applyNumberFormat="0" applyBorder="0" applyAlignment="0" applyProtection="0">
      <alignment vertical="center"/>
    </xf>
    <xf numFmtId="176" fontId="0" fillId="0" borderId="0">
      <protection locked="0"/>
    </xf>
    <xf numFmtId="0" fontId="39" fillId="58" borderId="0" applyNumberFormat="0" applyBorder="0" applyAlignment="0" applyProtection="0">
      <alignment vertical="center"/>
    </xf>
    <xf numFmtId="0" fontId="58" fillId="0" borderId="0"/>
    <xf numFmtId="179" fontId="55" fillId="0" borderId="0" applyFont="0" applyFill="0" applyBorder="0" applyAlignment="0" applyProtection="0"/>
    <xf numFmtId="0" fontId="98" fillId="34" borderId="0" applyNumberFormat="0" applyBorder="0" applyAlignment="0" applyProtection="0">
      <alignment vertical="center"/>
    </xf>
    <xf numFmtId="0" fontId="44" fillId="0" borderId="0" applyNumberFormat="0" applyFont="0" applyFill="0" applyBorder="0" applyAlignment="0">
      <alignment horizontal="center" vertical="center"/>
    </xf>
    <xf numFmtId="0" fontId="45" fillId="9" borderId="0" applyNumberFormat="0" applyBorder="0" applyAlignment="0" applyProtection="0">
      <alignment vertical="center"/>
    </xf>
    <xf numFmtId="0" fontId="82" fillId="60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38" fontId="96" fillId="0" borderId="0" applyFont="0" applyFill="0" applyBorder="0" applyAlignment="0" applyProtection="0"/>
    <xf numFmtId="0" fontId="45" fillId="9" borderId="0" applyNumberFormat="0" applyBorder="0" applyAlignment="0" applyProtection="0">
      <alignment vertical="center"/>
    </xf>
    <xf numFmtId="0" fontId="113" fillId="9" borderId="0" applyNumberFormat="0" applyBorder="0" applyAlignment="0" applyProtection="0">
      <alignment vertical="center"/>
    </xf>
    <xf numFmtId="212" fontId="0" fillId="0" borderId="0" applyFill="0" applyBorder="0" applyAlignment="0"/>
    <xf numFmtId="0" fontId="0" fillId="0" borderId="0"/>
    <xf numFmtId="0" fontId="0" fillId="0" borderId="0"/>
    <xf numFmtId="202" fontId="96" fillId="0" borderId="0" applyFont="0" applyFill="0" applyBorder="0" applyAlignment="0" applyProtection="0"/>
    <xf numFmtId="199" fontId="0" fillId="0" borderId="0"/>
    <xf numFmtId="0" fontId="44" fillId="0" borderId="0"/>
    <xf numFmtId="0" fontId="44" fillId="17" borderId="13">
      <protection locked="0"/>
    </xf>
    <xf numFmtId="0" fontId="44" fillId="7" borderId="0" applyNumberFormat="0" applyBorder="0" applyAlignment="0" applyProtection="0">
      <alignment vertical="center"/>
    </xf>
    <xf numFmtId="0" fontId="44" fillId="0" borderId="0">
      <alignment vertical="center"/>
    </xf>
    <xf numFmtId="0" fontId="0" fillId="0" borderId="0"/>
    <xf numFmtId="0" fontId="43" fillId="7" borderId="0" applyNumberFormat="0" applyBorder="0" applyAlignment="0" applyProtection="0">
      <alignment vertical="center"/>
    </xf>
    <xf numFmtId="0" fontId="44" fillId="0" borderId="0"/>
    <xf numFmtId="0" fontId="107" fillId="34" borderId="0" applyNumberFormat="0" applyBorder="0" applyAlignment="0" applyProtection="0">
      <alignment vertical="center"/>
    </xf>
    <xf numFmtId="0" fontId="55" fillId="0" borderId="0"/>
    <xf numFmtId="0" fontId="44" fillId="0" borderId="0"/>
    <xf numFmtId="0" fontId="44" fillId="0" borderId="0" applyFont="0" applyFill="0" applyBorder="0" applyAlignment="0" applyProtection="0"/>
    <xf numFmtId="0" fontId="44" fillId="0" borderId="0">
      <alignment vertical="center"/>
    </xf>
    <xf numFmtId="0" fontId="44" fillId="0" borderId="0" applyFont="0" applyFill="0" applyBorder="0" applyAlignment="0" applyProtection="0"/>
    <xf numFmtId="0" fontId="70" fillId="19" borderId="0" applyNumberFormat="0" applyBorder="0" applyAlignment="0" applyProtection="0"/>
    <xf numFmtId="213" fontId="0" fillId="0" borderId="0" applyFont="0" applyFill="0" applyBorder="0" applyAlignment="0" applyProtection="0"/>
    <xf numFmtId="0" fontId="64" fillId="0" borderId="0">
      <alignment vertical="center"/>
    </xf>
    <xf numFmtId="190" fontId="55" fillId="0" borderId="0" applyFont="0" applyFill="0" applyBorder="0" applyAlignment="0" applyProtection="0"/>
    <xf numFmtId="10" fontId="41" fillId="0" borderId="0" applyFont="0" applyFill="0" applyBorder="0" applyAlignment="0" applyProtection="0"/>
    <xf numFmtId="40" fontId="96" fillId="0" borderId="0" applyFont="0" applyFill="0" applyBorder="0" applyAlignment="0" applyProtection="0"/>
    <xf numFmtId="0" fontId="122" fillId="0" borderId="0" applyNumberFormat="0" applyFill="0">
      <alignment horizontal="left" vertical="center"/>
    </xf>
    <xf numFmtId="0" fontId="46" fillId="35" borderId="0" applyNumberFormat="0" applyBorder="0" applyAlignment="0" applyProtection="0">
      <alignment vertical="center"/>
    </xf>
    <xf numFmtId="207" fontId="55" fillId="0" borderId="0" applyFont="0" applyFill="0" applyBorder="0" applyAlignment="0" applyProtection="0"/>
    <xf numFmtId="0" fontId="44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4" fillId="0" borderId="0">
      <alignment vertical="center"/>
    </xf>
    <xf numFmtId="0" fontId="109" fillId="0" borderId="0" applyNumberFormat="0" applyFill="0" applyBorder="0" applyAlignment="0" applyProtection="0"/>
    <xf numFmtId="0" fontId="44" fillId="0" borderId="0" applyFill="0" applyBorder="0" applyAlignment="0"/>
    <xf numFmtId="0" fontId="0" fillId="0" borderId="0">
      <protection locked="0"/>
    </xf>
    <xf numFmtId="0" fontId="43" fillId="7" borderId="0" applyNumberFormat="0" applyBorder="0" applyAlignment="0" applyProtection="0">
      <alignment vertical="center"/>
    </xf>
    <xf numFmtId="49" fontId="54" fillId="0" borderId="0" applyProtection="0">
      <alignment horizontal="left"/>
    </xf>
    <xf numFmtId="0" fontId="83" fillId="0" borderId="0" applyNumberFormat="0" applyFill="0" applyBorder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95" fillId="0" borderId="30">
      <alignment horizontal="left" vertical="center"/>
    </xf>
    <xf numFmtId="0" fontId="64" fillId="10" borderId="0" applyNumberFormat="0" applyBorder="0" applyAlignment="0" applyProtection="0">
      <alignment vertical="center"/>
    </xf>
    <xf numFmtId="0" fontId="62" fillId="0" borderId="0"/>
    <xf numFmtId="0" fontId="70" fillId="19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4" fillId="0" borderId="0"/>
    <xf numFmtId="0" fontId="0" fillId="0" borderId="0"/>
    <xf numFmtId="0" fontId="44" fillId="0" borderId="0"/>
    <xf numFmtId="0" fontId="123" fillId="0" borderId="0" applyNumberFormat="0" applyFill="0" applyBorder="0" applyAlignment="0" applyProtection="0">
      <alignment vertical="top"/>
      <protection locked="0"/>
    </xf>
    <xf numFmtId="0" fontId="55" fillId="0" borderId="0"/>
    <xf numFmtId="0" fontId="0" fillId="0" borderId="0">
      <protection locked="0"/>
    </xf>
    <xf numFmtId="187" fontId="44" fillId="0" borderId="0" applyFont="0" applyFill="0" applyBorder="0" applyAlignment="0" applyProtection="0"/>
    <xf numFmtId="0" fontId="0" fillId="0" borderId="0"/>
    <xf numFmtId="0" fontId="44" fillId="0" borderId="0">
      <alignment vertical="center"/>
    </xf>
    <xf numFmtId="0" fontId="58" fillId="0" borderId="0"/>
    <xf numFmtId="0" fontId="62" fillId="0" borderId="0"/>
    <xf numFmtId="38" fontId="126" fillId="0" borderId="0"/>
    <xf numFmtId="0" fontId="62" fillId="0" borderId="0"/>
    <xf numFmtId="0" fontId="62" fillId="0" borderId="0"/>
    <xf numFmtId="194" fontId="0" fillId="0" borderId="0" applyFill="0" applyBorder="0" applyAlignment="0"/>
    <xf numFmtId="0" fontId="58" fillId="0" borderId="0"/>
    <xf numFmtId="9" fontId="44" fillId="0" borderId="0" applyFont="0" applyFill="0" applyBorder="0" applyAlignment="0" applyProtection="0">
      <alignment vertical="center"/>
    </xf>
    <xf numFmtId="0" fontId="0" fillId="0" borderId="0"/>
    <xf numFmtId="211" fontId="0" fillId="0" borderId="0" applyFill="0" applyBorder="0" applyAlignment="0"/>
    <xf numFmtId="0" fontId="0" fillId="0" borderId="0"/>
    <xf numFmtId="0" fontId="43" fillId="7" borderId="0" applyNumberFormat="0" applyBorder="0" applyAlignment="0" applyProtection="0">
      <alignment vertical="center"/>
    </xf>
    <xf numFmtId="40" fontId="66" fillId="0" borderId="0" applyFont="0" applyFill="0" applyBorder="0" applyAlignment="0" applyProtection="0"/>
    <xf numFmtId="0" fontId="62" fillId="0" borderId="0"/>
    <xf numFmtId="0" fontId="58" fillId="0" borderId="0"/>
    <xf numFmtId="0" fontId="124" fillId="5" borderId="0" applyNumberFormat="0" applyBorder="0" applyAlignment="0" applyProtection="0">
      <alignment vertical="center"/>
    </xf>
    <xf numFmtId="0" fontId="62" fillId="0" borderId="0"/>
    <xf numFmtId="0" fontId="44" fillId="0" borderId="0">
      <alignment vertical="center"/>
    </xf>
    <xf numFmtId="0" fontId="44" fillId="0" borderId="0">
      <alignment vertical="center"/>
    </xf>
    <xf numFmtId="0" fontId="112" fillId="0" borderId="1">
      <alignment horizontal="center"/>
    </xf>
    <xf numFmtId="0" fontId="62" fillId="0" borderId="0"/>
    <xf numFmtId="0" fontId="0" fillId="0" borderId="0"/>
    <xf numFmtId="199" fontId="0" fillId="0" borderId="0"/>
    <xf numFmtId="0" fontId="62" fillId="0" borderId="0"/>
    <xf numFmtId="0" fontId="62" fillId="0" borderId="0"/>
    <xf numFmtId="0" fontId="44" fillId="0" borderId="0"/>
    <xf numFmtId="0" fontId="0" fillId="0" borderId="0"/>
    <xf numFmtId="0" fontId="65" fillId="7" borderId="0" applyNumberFormat="0" applyBorder="0" applyAlignment="0" applyProtection="0">
      <alignment vertical="center"/>
    </xf>
    <xf numFmtId="0" fontId="62" fillId="0" borderId="0"/>
    <xf numFmtId="0" fontId="55" fillId="0" borderId="0"/>
    <xf numFmtId="0" fontId="45" fillId="9" borderId="0" applyNumberFormat="0" applyBorder="0" applyAlignment="0" applyProtection="0">
      <alignment vertical="center"/>
    </xf>
    <xf numFmtId="0" fontId="0" fillId="0" borderId="0"/>
    <xf numFmtId="0" fontId="125" fillId="0" borderId="0"/>
    <xf numFmtId="0" fontId="55" fillId="0" borderId="0"/>
    <xf numFmtId="199" fontId="0" fillId="0" borderId="0"/>
    <xf numFmtId="0" fontId="0" fillId="0" borderId="0">
      <protection locked="0"/>
    </xf>
    <xf numFmtId="0" fontId="0" fillId="0" borderId="0"/>
    <xf numFmtId="0" fontId="58" fillId="0" borderId="0"/>
    <xf numFmtId="0" fontId="0" fillId="0" borderId="0"/>
    <xf numFmtId="0" fontId="64" fillId="7" borderId="0" applyNumberFormat="0" applyBorder="0" applyAlignment="0" applyProtection="0">
      <alignment vertical="center"/>
    </xf>
    <xf numFmtId="0" fontId="62" fillId="0" borderId="0"/>
    <xf numFmtId="0" fontId="44" fillId="0" borderId="0">
      <alignment vertical="center"/>
    </xf>
    <xf numFmtId="196" fontId="55" fillId="0" borderId="0" applyFont="0" applyFill="0" applyBorder="0" applyAlignment="0" applyProtection="0"/>
    <xf numFmtId="0" fontId="0" fillId="0" borderId="0">
      <protection locked="0"/>
    </xf>
    <xf numFmtId="0" fontId="43" fillId="7" borderId="0" applyNumberFormat="0" applyBorder="0" applyAlignment="0" applyProtection="0">
      <alignment vertical="center"/>
    </xf>
    <xf numFmtId="0" fontId="62" fillId="0" borderId="0"/>
    <xf numFmtId="10" fontId="108" fillId="0" borderId="0" applyFont="0" applyFill="0" applyBorder="0" applyAlignment="0" applyProtection="0"/>
    <xf numFmtId="0" fontId="62" fillId="0" borderId="0"/>
    <xf numFmtId="9" fontId="44" fillId="0" borderId="0" applyFont="0" applyFill="0" applyBorder="0" applyAlignment="0" applyProtection="0">
      <alignment vertical="center"/>
    </xf>
    <xf numFmtId="0" fontId="131" fillId="0" borderId="33">
      <alignment horizontal="center"/>
    </xf>
    <xf numFmtId="0" fontId="116" fillId="0" borderId="31" applyNumberFormat="0" applyFill="0" applyAlignment="0" applyProtection="0">
      <alignment vertical="center"/>
    </xf>
    <xf numFmtId="0" fontId="55" fillId="0" borderId="0">
      <protection locked="0"/>
    </xf>
    <xf numFmtId="38" fontId="121" fillId="21" borderId="0" applyNumberFormat="0" applyBorder="0" applyAlignment="0" applyProtection="0"/>
    <xf numFmtId="0" fontId="62" fillId="0" borderId="0"/>
    <xf numFmtId="0" fontId="0" fillId="0" borderId="0"/>
    <xf numFmtId="0" fontId="0" fillId="0" borderId="0"/>
    <xf numFmtId="0" fontId="0" fillId="0" borderId="0"/>
    <xf numFmtId="0" fontId="44" fillId="0" borderId="0" applyNumberFormat="0" applyFill="0" applyBorder="0" applyAlignment="0" applyProtection="0"/>
    <xf numFmtId="0" fontId="129" fillId="64" borderId="0" applyNumberFormat="0" applyBorder="0" applyAlignment="0" applyProtection="0"/>
    <xf numFmtId="0" fontId="62" fillId="0" borderId="0"/>
    <xf numFmtId="0" fontId="55" fillId="0" borderId="0"/>
    <xf numFmtId="0" fontId="71" fillId="9" borderId="0" applyNumberFormat="0" applyBorder="0" applyAlignment="0" applyProtection="0">
      <alignment vertical="center"/>
    </xf>
    <xf numFmtId="0" fontId="90" fillId="0" borderId="0">
      <alignment vertical="top"/>
    </xf>
    <xf numFmtId="0" fontId="0" fillId="0" borderId="0">
      <protection locked="0"/>
    </xf>
    <xf numFmtId="0" fontId="0" fillId="0" borderId="0"/>
    <xf numFmtId="0" fontId="73" fillId="7" borderId="0" applyNumberFormat="0" applyBorder="0" applyAlignment="0" applyProtection="0">
      <alignment vertical="center"/>
    </xf>
    <xf numFmtId="0" fontId="0" fillId="0" borderId="0">
      <protection locked="0"/>
    </xf>
    <xf numFmtId="0" fontId="88" fillId="66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55" fillId="0" borderId="0"/>
    <xf numFmtId="0" fontId="44" fillId="17" borderId="13">
      <protection locked="0"/>
    </xf>
    <xf numFmtId="0" fontId="55" fillId="0" borderId="0"/>
    <xf numFmtId="40" fontId="120" fillId="0" borderId="0" applyBorder="0">
      <alignment horizontal="right"/>
    </xf>
    <xf numFmtId="0" fontId="0" fillId="0" borderId="0"/>
    <xf numFmtId="0" fontId="0" fillId="0" borderId="0"/>
    <xf numFmtId="0" fontId="69" fillId="7" borderId="0" applyNumberFormat="0" applyBorder="0" applyAlignment="0" applyProtection="0">
      <alignment vertical="center"/>
    </xf>
    <xf numFmtId="0" fontId="64" fillId="0" borderId="0">
      <alignment vertical="center"/>
    </xf>
    <xf numFmtId="0" fontId="0" fillId="0" borderId="0">
      <protection locked="0"/>
    </xf>
    <xf numFmtId="0" fontId="40" fillId="16" borderId="0" applyNumberFormat="0" applyBorder="0" applyAlignment="0" applyProtection="0"/>
    <xf numFmtId="0" fontId="58" fillId="0" borderId="0"/>
    <xf numFmtId="176" fontId="0" fillId="0" borderId="0">
      <protection locked="0"/>
    </xf>
    <xf numFmtId="178" fontId="0" fillId="0" borderId="0" applyFill="0" applyBorder="0" applyAlignment="0"/>
    <xf numFmtId="0" fontId="0" fillId="0" borderId="0">
      <protection locked="0"/>
    </xf>
    <xf numFmtId="0" fontId="90" fillId="0" borderId="0">
      <alignment vertical="top"/>
    </xf>
    <xf numFmtId="0" fontId="44" fillId="0" borderId="0"/>
    <xf numFmtId="0" fontId="58" fillId="0" borderId="0"/>
    <xf numFmtId="0" fontId="63" fillId="0" borderId="0" applyNumberFormat="0" applyFont="0" applyFill="0" applyBorder="0" applyProtection="0">
      <alignment horizontal="center" vertical="center" wrapText="1"/>
    </xf>
    <xf numFmtId="0" fontId="44" fillId="0" borderId="0"/>
    <xf numFmtId="0" fontId="0" fillId="0" borderId="0"/>
    <xf numFmtId="43" fontId="0" fillId="0" borderId="0" applyFont="0" applyFill="0" applyBorder="0" applyAlignment="0" applyProtection="0"/>
    <xf numFmtId="0" fontId="44" fillId="0" borderId="0"/>
    <xf numFmtId="0" fontId="71" fillId="9" borderId="0" applyNumberFormat="0" applyBorder="0" applyAlignment="0" applyProtection="0">
      <alignment vertical="center"/>
    </xf>
    <xf numFmtId="0" fontId="52" fillId="0" borderId="11" applyNumberFormat="0" applyFill="0" applyAlignment="0" applyProtection="0">
      <alignment vertical="center"/>
    </xf>
    <xf numFmtId="199" fontId="0" fillId="0" borderId="0"/>
    <xf numFmtId="176" fontId="0" fillId="0" borderId="0">
      <protection locked="0"/>
    </xf>
    <xf numFmtId="0" fontId="58" fillId="0" borderId="0"/>
    <xf numFmtId="49" fontId="44" fillId="0" borderId="0" applyFont="0" applyFill="0" applyBorder="0" applyAlignment="0" applyProtection="0"/>
    <xf numFmtId="0" fontId="42" fillId="6" borderId="0" applyNumberFormat="0" applyBorder="0" applyAlignment="0" applyProtection="0"/>
    <xf numFmtId="0" fontId="64" fillId="0" borderId="0">
      <alignment vertical="center"/>
    </xf>
    <xf numFmtId="0" fontId="0" fillId="0" borderId="0"/>
    <xf numFmtId="198" fontId="54" fillId="0" borderId="0" applyFill="0" applyBorder="0" applyProtection="0">
      <alignment horizontal="right"/>
    </xf>
    <xf numFmtId="0" fontId="58" fillId="0" borderId="0"/>
    <xf numFmtId="0" fontId="44" fillId="5" borderId="0" applyNumberFormat="0" applyBorder="0" applyAlignment="0" applyProtection="0">
      <alignment vertical="center"/>
    </xf>
    <xf numFmtId="0" fontId="134" fillId="53" borderId="32" applyNumberFormat="0" applyAlignment="0" applyProtection="0">
      <alignment vertical="center"/>
    </xf>
    <xf numFmtId="0" fontId="74" fillId="0" borderId="16" applyNumberFormat="0" applyFill="0" applyAlignment="0" applyProtection="0">
      <alignment vertical="center"/>
    </xf>
    <xf numFmtId="201" fontId="41" fillId="0" borderId="0" applyFont="0" applyFill="0" applyBorder="0" applyAlignment="0" applyProtection="0"/>
    <xf numFmtId="9" fontId="118" fillId="0" borderId="0" applyFont="0" applyFill="0" applyBorder="0" applyAlignment="0" applyProtection="0"/>
    <xf numFmtId="0" fontId="55" fillId="0" borderId="0">
      <protection locked="0"/>
    </xf>
    <xf numFmtId="0" fontId="44" fillId="0" borderId="0">
      <alignment vertical="center"/>
    </xf>
    <xf numFmtId="0" fontId="0" fillId="0" borderId="0"/>
    <xf numFmtId="39" fontId="41" fillId="0" borderId="0" applyFont="0" applyFill="0" applyBorder="0" applyAlignment="0" applyProtection="0"/>
    <xf numFmtId="0" fontId="55" fillId="0" borderId="0">
      <protection locked="0"/>
    </xf>
    <xf numFmtId="0" fontId="55" fillId="0" borderId="0">
      <protection locked="0"/>
    </xf>
    <xf numFmtId="0" fontId="44" fillId="0" borderId="0"/>
    <xf numFmtId="0" fontId="64" fillId="9" borderId="0" applyNumberFormat="0" applyBorder="0" applyAlignment="0" applyProtection="0">
      <alignment vertical="center"/>
    </xf>
    <xf numFmtId="0" fontId="58" fillId="0" borderId="0"/>
    <xf numFmtId="0" fontId="40" fillId="9" borderId="0" applyNumberFormat="0" applyBorder="0" applyAlignment="0" applyProtection="0">
      <alignment vertical="center"/>
    </xf>
    <xf numFmtId="0" fontId="59" fillId="17" borderId="13">
      <protection locked="0"/>
    </xf>
    <xf numFmtId="0" fontId="91" fillId="0" borderId="0"/>
    <xf numFmtId="176" fontId="0" fillId="0" borderId="0">
      <protection locked="0"/>
    </xf>
    <xf numFmtId="0" fontId="63" fillId="0" borderId="0"/>
    <xf numFmtId="0" fontId="64" fillId="0" borderId="0">
      <alignment vertical="center"/>
    </xf>
    <xf numFmtId="0" fontId="102" fillId="0" borderId="26" applyNumberFormat="0" applyFill="0" applyAlignment="0" applyProtection="0">
      <alignment vertical="center"/>
    </xf>
    <xf numFmtId="49" fontId="44" fillId="0" borderId="0" applyFont="0" applyFill="0" applyBorder="0" applyAlignment="0" applyProtection="0"/>
    <xf numFmtId="0" fontId="0" fillId="0" borderId="0"/>
    <xf numFmtId="0" fontId="0" fillId="0" borderId="0"/>
    <xf numFmtId="0" fontId="42" fillId="59" borderId="0" applyNumberFormat="0" applyBorder="0" applyAlignment="0" applyProtection="0"/>
    <xf numFmtId="0" fontId="64" fillId="4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3" fillId="0" borderId="0"/>
    <xf numFmtId="49" fontId="44" fillId="0" borderId="0" applyFont="0" applyFill="0" applyBorder="0" applyAlignment="0" applyProtection="0"/>
    <xf numFmtId="49" fontId="44" fillId="0" borderId="0" applyFont="0" applyFill="0" applyBorder="0" applyAlignment="0" applyProtection="0"/>
    <xf numFmtId="0" fontId="136" fillId="0" borderId="31" applyNumberFormat="0" applyFill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176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55" fillId="0" borderId="0"/>
    <xf numFmtId="0" fontId="58" fillId="0" borderId="0"/>
    <xf numFmtId="0" fontId="58" fillId="0" borderId="0"/>
    <xf numFmtId="0" fontId="44" fillId="17" borderId="13">
      <protection locked="0"/>
    </xf>
    <xf numFmtId="0" fontId="0" fillId="0" borderId="0"/>
    <xf numFmtId="0" fontId="55" fillId="0" borderId="0"/>
    <xf numFmtId="0" fontId="0" fillId="0" borderId="0"/>
    <xf numFmtId="0" fontId="112" fillId="0" borderId="0">
      <alignment horizontal="center" vertical="center"/>
    </xf>
    <xf numFmtId="0" fontId="55" fillId="0" borderId="0" applyNumberFormat="0" applyFill="0" applyBorder="0" applyAlignment="0" applyProtection="0"/>
    <xf numFmtId="0" fontId="64" fillId="0" borderId="0"/>
    <xf numFmtId="0" fontId="55" fillId="0" borderId="0"/>
    <xf numFmtId="0" fontId="0" fillId="0" borderId="0"/>
    <xf numFmtId="0" fontId="40" fillId="16" borderId="0" applyNumberFormat="0" applyBorder="0" applyAlignment="0" applyProtection="0"/>
    <xf numFmtId="0" fontId="55" fillId="0" borderId="0"/>
    <xf numFmtId="0" fontId="44" fillId="0" borderId="0"/>
    <xf numFmtId="211" fontId="0" fillId="0" borderId="0" applyFill="0" applyBorder="0" applyAlignment="0"/>
    <xf numFmtId="0" fontId="55" fillId="0" borderId="0"/>
    <xf numFmtId="0" fontId="44" fillId="0" borderId="0"/>
    <xf numFmtId="0" fontId="73" fillId="7" borderId="0" applyNumberFormat="0" applyBorder="0" applyAlignment="0" applyProtection="0">
      <alignment vertical="center"/>
    </xf>
    <xf numFmtId="0" fontId="42" fillId="59" borderId="0" applyNumberFormat="0" applyBorder="0" applyAlignment="0" applyProtection="0"/>
    <xf numFmtId="0" fontId="57" fillId="8" borderId="0" applyNumberFormat="0" applyBorder="0" applyAlignment="0" applyProtection="0">
      <alignment vertical="center"/>
    </xf>
    <xf numFmtId="0" fontId="42" fillId="15" borderId="0" applyNumberFormat="0" applyBorder="0" applyAlignment="0" applyProtection="0"/>
    <xf numFmtId="0" fontId="63" fillId="0" borderId="0"/>
    <xf numFmtId="0" fontId="44" fillId="0" borderId="0" applyFont="0" applyFill="0" applyBorder="0" applyAlignment="0" applyProtection="0"/>
    <xf numFmtId="0" fontId="45" fillId="5" borderId="0" applyNumberFormat="0" applyBorder="0" applyAlignment="0" applyProtection="0">
      <alignment vertical="center"/>
    </xf>
    <xf numFmtId="0" fontId="90" fillId="0" borderId="0">
      <alignment vertical="top"/>
    </xf>
    <xf numFmtId="0" fontId="36" fillId="35" borderId="0" applyNumberFormat="0" applyBorder="0" applyAlignment="0" applyProtection="0">
      <alignment vertical="center"/>
    </xf>
    <xf numFmtId="0" fontId="63" fillId="0" borderId="0"/>
    <xf numFmtId="0" fontId="0" fillId="0" borderId="0"/>
    <xf numFmtId="0" fontId="58" fillId="0" borderId="0"/>
    <xf numFmtId="0" fontId="55" fillId="0" borderId="0"/>
    <xf numFmtId="0" fontId="55" fillId="0" borderId="0"/>
    <xf numFmtId="0" fontId="36" fillId="31" borderId="0" applyNumberFormat="0" applyBorder="0" applyAlignment="0" applyProtection="0">
      <alignment vertical="center"/>
    </xf>
    <xf numFmtId="0" fontId="55" fillId="0" borderId="0"/>
    <xf numFmtId="0" fontId="0" fillId="0" borderId="0"/>
    <xf numFmtId="0" fontId="55" fillId="0" borderId="0"/>
    <xf numFmtId="0" fontId="88" fillId="12" borderId="0" applyNumberFormat="0" applyBorder="0" applyAlignment="0" applyProtection="0">
      <alignment vertical="center"/>
    </xf>
    <xf numFmtId="0" fontId="55" fillId="0" borderId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9" fontId="54" fillId="0" borderId="0" applyFont="0" applyFill="0" applyBorder="0" applyAlignment="0" applyProtection="0"/>
    <xf numFmtId="0" fontId="55" fillId="0" borderId="0"/>
    <xf numFmtId="0" fontId="0" fillId="0" borderId="0"/>
    <xf numFmtId="223" fontId="0" fillId="0" borderId="0" applyFont="0" applyFill="0" applyBorder="0" applyAlignment="0" applyProtection="0"/>
    <xf numFmtId="0" fontId="36" fillId="8" borderId="0" applyNumberFormat="0" applyBorder="0" applyAlignment="0" applyProtection="0">
      <alignment vertical="center"/>
    </xf>
    <xf numFmtId="0" fontId="55" fillId="0" borderId="0"/>
    <xf numFmtId="213" fontId="0" fillId="0" borderId="0" applyFont="0" applyFill="0" applyBorder="0" applyAlignment="0" applyProtection="0"/>
    <xf numFmtId="4" fontId="138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44" fillId="72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44" fillId="0" borderId="0">
      <alignment vertical="center"/>
    </xf>
    <xf numFmtId="0" fontId="0" fillId="0" borderId="0">
      <protection locked="0"/>
    </xf>
    <xf numFmtId="193" fontId="54" fillId="0" borderId="0"/>
    <xf numFmtId="176" fontId="0" fillId="0" borderId="0">
      <protection locked="0"/>
    </xf>
    <xf numFmtId="0" fontId="0" fillId="0" borderId="0">
      <protection locked="0"/>
    </xf>
    <xf numFmtId="186" fontId="54" fillId="0" borderId="0" applyFill="0" applyBorder="0" applyProtection="0">
      <alignment horizontal="right"/>
    </xf>
    <xf numFmtId="0" fontId="107" fillId="34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43" fillId="7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88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219" fontId="55" fillId="0" borderId="0" applyFont="0" applyFill="0" applyBorder="0" applyAlignment="0" applyProtection="0"/>
    <xf numFmtId="0" fontId="65" fillId="7" borderId="0" applyNumberFormat="0" applyBorder="0" applyAlignment="0" applyProtection="0">
      <alignment vertical="center"/>
    </xf>
    <xf numFmtId="191" fontId="66" fillId="0" borderId="0" applyFont="0" applyFill="0" applyBorder="0" applyAlignment="0" applyProtection="0"/>
    <xf numFmtId="211" fontId="0" fillId="0" borderId="0" applyFont="0" applyFill="0" applyBorder="0" applyAlignment="0" applyProtection="0"/>
    <xf numFmtId="0" fontId="44" fillId="0" borderId="0">
      <alignment vertical="center"/>
    </xf>
    <xf numFmtId="0" fontId="0" fillId="0" borderId="0"/>
    <xf numFmtId="0" fontId="0" fillId="0" borderId="0"/>
    <xf numFmtId="0" fontId="0" fillId="0" borderId="0"/>
    <xf numFmtId="0" fontId="64" fillId="10" borderId="0" applyNumberFormat="0" applyBorder="0" applyAlignment="0" applyProtection="0">
      <alignment vertical="center"/>
    </xf>
    <xf numFmtId="0" fontId="0" fillId="0" borderId="0"/>
    <xf numFmtId="0" fontId="121" fillId="73" borderId="1"/>
    <xf numFmtId="0" fontId="71" fillId="9" borderId="0" applyNumberFormat="0" applyBorder="0" applyAlignment="0" applyProtection="0">
      <alignment vertical="center"/>
    </xf>
    <xf numFmtId="0" fontId="0" fillId="0" borderId="0"/>
    <xf numFmtId="0" fontId="64" fillId="7" borderId="0" applyNumberFormat="0" applyBorder="0" applyAlignment="0" applyProtection="0">
      <alignment vertical="center"/>
    </xf>
    <xf numFmtId="0" fontId="0" fillId="0" borderId="0"/>
    <xf numFmtId="43" fontId="64" fillId="0" borderId="0" applyFont="0" applyFill="0" applyBorder="0" applyAlignment="0" applyProtection="0">
      <alignment vertical="center"/>
    </xf>
    <xf numFmtId="0" fontId="40" fillId="16" borderId="0" applyNumberFormat="0" applyBorder="0" applyAlignment="0" applyProtection="0"/>
    <xf numFmtId="0" fontId="0" fillId="0" borderId="0"/>
    <xf numFmtId="0" fontId="0" fillId="0" borderId="0">
      <protection locked="0"/>
    </xf>
    <xf numFmtId="225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43" fillId="7" borderId="0" applyNumberFormat="0" applyBorder="0" applyAlignment="0" applyProtection="0">
      <alignment vertical="center"/>
    </xf>
    <xf numFmtId="0" fontId="58" fillId="0" borderId="0"/>
    <xf numFmtId="0" fontId="55" fillId="0" borderId="0"/>
    <xf numFmtId="0" fontId="0" fillId="0" borderId="0"/>
    <xf numFmtId="0" fontId="0" fillId="0" borderId="0"/>
    <xf numFmtId="0" fontId="55" fillId="0" borderId="0"/>
    <xf numFmtId="0" fontId="0" fillId="0" borderId="0">
      <protection locked="0"/>
    </xf>
    <xf numFmtId="0" fontId="58" fillId="0" borderId="0"/>
    <xf numFmtId="0" fontId="0" fillId="0" borderId="0">
      <protection locked="0"/>
    </xf>
    <xf numFmtId="222" fontId="44" fillId="25" borderId="0"/>
    <xf numFmtId="0" fontId="55" fillId="0" borderId="0"/>
    <xf numFmtId="0" fontId="0" fillId="0" borderId="0"/>
    <xf numFmtId="0" fontId="143" fillId="72" borderId="0" applyNumberFormat="0"/>
    <xf numFmtId="0" fontId="62" fillId="0" borderId="0"/>
    <xf numFmtId="0" fontId="43" fillId="7" borderId="0" applyNumberFormat="0" applyBorder="0" applyAlignment="0" applyProtection="0">
      <alignment vertical="center"/>
    </xf>
    <xf numFmtId="0" fontId="0" fillId="0" borderId="0">
      <protection locked="0"/>
    </xf>
    <xf numFmtId="0" fontId="62" fillId="0" borderId="0"/>
    <xf numFmtId="0" fontId="0" fillId="0" borderId="0">
      <protection locked="0"/>
    </xf>
    <xf numFmtId="0" fontId="64" fillId="0" borderId="0">
      <alignment vertical="center"/>
    </xf>
    <xf numFmtId="0" fontId="0" fillId="0" borderId="0"/>
    <xf numFmtId="0" fontId="55" fillId="0" borderId="0"/>
    <xf numFmtId="0" fontId="88" fillId="71" borderId="0" applyNumberFormat="0" applyBorder="0" applyAlignment="0" applyProtection="0">
      <alignment vertical="center"/>
    </xf>
    <xf numFmtId="0" fontId="0" fillId="0" borderId="0">
      <protection locked="0"/>
    </xf>
    <xf numFmtId="0" fontId="46" fillId="10" borderId="0" applyNumberFormat="0" applyBorder="0" applyAlignment="0" applyProtection="0">
      <alignment vertical="center"/>
    </xf>
    <xf numFmtId="0" fontId="58" fillId="0" borderId="0"/>
    <xf numFmtId="0" fontId="127" fillId="70" borderId="0" applyNumberFormat="0" applyBorder="0" applyAlignment="0" applyProtection="0"/>
    <xf numFmtId="0" fontId="55" fillId="0" borderId="0"/>
    <xf numFmtId="0" fontId="0" fillId="0" borderId="0"/>
    <xf numFmtId="0" fontId="62" fillId="0" borderId="0"/>
    <xf numFmtId="0" fontId="0" fillId="0" borderId="0"/>
    <xf numFmtId="0" fontId="55" fillId="0" borderId="0"/>
    <xf numFmtId="0" fontId="0" fillId="0" borderId="0"/>
    <xf numFmtId="0" fontId="70" fillId="67" borderId="0" applyNumberFormat="0" applyBorder="0" applyAlignment="0" applyProtection="0"/>
    <xf numFmtId="0" fontId="64" fillId="5" borderId="0" applyNumberFormat="0" applyBorder="0" applyAlignment="0" applyProtection="0">
      <alignment vertical="center"/>
    </xf>
    <xf numFmtId="0" fontId="0" fillId="0" borderId="0"/>
    <xf numFmtId="208" fontId="44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44" fillId="9" borderId="0" applyNumberFormat="0" applyBorder="0" applyAlignment="0" applyProtection="0">
      <alignment vertical="center"/>
    </xf>
    <xf numFmtId="0" fontId="58" fillId="0" borderId="0"/>
    <xf numFmtId="0" fontId="90" fillId="0" borderId="0">
      <alignment vertical="top"/>
    </xf>
    <xf numFmtId="182" fontId="144" fillId="0" borderId="0"/>
    <xf numFmtId="0" fontId="55" fillId="0" borderId="0"/>
    <xf numFmtId="0" fontId="0" fillId="0" borderId="0"/>
    <xf numFmtId="0" fontId="70" fillId="74" borderId="0" applyNumberFormat="0" applyBorder="0" applyAlignment="0" applyProtection="0"/>
    <xf numFmtId="0" fontId="62" fillId="0" borderId="0"/>
    <xf numFmtId="0" fontId="44" fillId="0" borderId="0">
      <alignment vertical="center"/>
    </xf>
    <xf numFmtId="0" fontId="55" fillId="0" borderId="0"/>
    <xf numFmtId="0" fontId="0" fillId="0" borderId="0"/>
    <xf numFmtId="0" fontId="58" fillId="0" borderId="0"/>
    <xf numFmtId="0" fontId="55" fillId="0" borderId="0"/>
    <xf numFmtId="0" fontId="44" fillId="0" borderId="0">
      <alignment vertical="center"/>
      <protection locked="0"/>
    </xf>
    <xf numFmtId="0" fontId="55" fillId="0" borderId="0"/>
    <xf numFmtId="0" fontId="70" fillId="20" borderId="0" applyNumberFormat="0" applyBorder="0" applyAlignment="0" applyProtection="0"/>
    <xf numFmtId="0" fontId="43" fillId="7" borderId="0" applyNumberFormat="0" applyBorder="0" applyAlignment="0" applyProtection="0">
      <alignment vertical="center"/>
    </xf>
    <xf numFmtId="0" fontId="121" fillId="21" borderId="1"/>
    <xf numFmtId="0" fontId="0" fillId="0" borderId="0"/>
    <xf numFmtId="0" fontId="0" fillId="0" borderId="0"/>
    <xf numFmtId="0" fontId="88" fillId="30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55" fillId="0" borderId="0"/>
    <xf numFmtId="4" fontId="72" fillId="0" borderId="0">
      <alignment horizontal="right"/>
    </xf>
    <xf numFmtId="0" fontId="127" fillId="75" borderId="0" applyNumberFormat="0" applyBorder="0" applyAlignment="0" applyProtection="0"/>
    <xf numFmtId="187" fontId="0" fillId="0" borderId="0" applyFont="0" applyFill="0" applyBorder="0" applyAlignment="0" applyProtection="0"/>
    <xf numFmtId="0" fontId="46" fillId="26" borderId="0" applyNumberFormat="0" applyBorder="0" applyAlignment="0" applyProtection="0">
      <alignment vertical="center"/>
    </xf>
    <xf numFmtId="0" fontId="0" fillId="0" borderId="0"/>
    <xf numFmtId="200" fontId="54" fillId="0" borderId="0" applyFill="0" applyBorder="0" applyProtection="0">
      <alignment horizontal="right"/>
    </xf>
    <xf numFmtId="198" fontId="54" fillId="0" borderId="0" applyFill="0" applyBorder="0" applyProtection="0">
      <alignment horizontal="right"/>
    </xf>
    <xf numFmtId="0" fontId="43" fillId="7" borderId="0" applyNumberFormat="0" applyBorder="0" applyAlignment="0" applyProtection="0">
      <alignment vertical="center"/>
    </xf>
    <xf numFmtId="181" fontId="117" fillId="0" borderId="0" applyFill="0" applyBorder="0" applyProtection="0">
      <alignment horizontal="center"/>
    </xf>
    <xf numFmtId="224" fontId="54" fillId="0" borderId="0" applyFill="0" applyBorder="0" applyProtection="0">
      <alignment horizontal="right"/>
    </xf>
    <xf numFmtId="0" fontId="0" fillId="0" borderId="0"/>
    <xf numFmtId="3" fontId="66" fillId="0" borderId="0" applyFont="0" applyFill="0" applyBorder="0" applyAlignment="0" applyProtection="0"/>
    <xf numFmtId="14" fontId="61" fillId="0" borderId="0">
      <alignment horizontal="center" wrapText="1"/>
      <protection locked="0"/>
    </xf>
    <xf numFmtId="0" fontId="46" fillId="13" borderId="0" applyNumberFormat="0" applyBorder="0" applyAlignment="0" applyProtection="0">
      <alignment vertical="center"/>
    </xf>
    <xf numFmtId="210" fontId="117" fillId="0" borderId="0" applyFill="0" applyBorder="0" applyProtection="0">
      <alignment horizontal="center"/>
    </xf>
    <xf numFmtId="226" fontId="145" fillId="0" borderId="0" applyFill="0" applyBorder="0" applyProtection="0">
      <alignment horizontal="right"/>
    </xf>
    <xf numFmtId="209" fontId="54" fillId="0" borderId="0" applyFill="0" applyBorder="0" applyProtection="0">
      <alignment horizontal="right"/>
    </xf>
    <xf numFmtId="0" fontId="43" fillId="7" borderId="0" applyNumberFormat="0" applyBorder="0" applyAlignment="0" applyProtection="0">
      <alignment vertical="center"/>
    </xf>
    <xf numFmtId="218" fontId="54" fillId="0" borderId="0" applyFill="0" applyBorder="0" applyProtection="0">
      <alignment horizontal="right"/>
    </xf>
    <xf numFmtId="0" fontId="67" fillId="0" borderId="0"/>
    <xf numFmtId="0" fontId="44" fillId="0" borderId="0"/>
    <xf numFmtId="0" fontId="64" fillId="8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6" fillId="49" borderId="0" applyNumberFormat="0" applyBorder="0" applyAlignment="0" applyProtection="0">
      <alignment vertical="center"/>
    </xf>
    <xf numFmtId="0" fontId="59" fillId="17" borderId="13">
      <protection locked="0"/>
    </xf>
    <xf numFmtId="0" fontId="64" fillId="49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214" fontId="44" fillId="0" borderId="0" applyFont="0" applyFill="0" applyBorder="0" applyAlignment="0" applyProtection="0"/>
    <xf numFmtId="0" fontId="44" fillId="0" borderId="0">
      <alignment vertical="center"/>
    </xf>
    <xf numFmtId="0" fontId="36" fillId="5" borderId="0" applyNumberFormat="0" applyBorder="0" applyAlignment="0" applyProtection="0">
      <alignment vertical="center"/>
    </xf>
    <xf numFmtId="222" fontId="44" fillId="25" borderId="0"/>
    <xf numFmtId="0" fontId="64" fillId="5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64" fillId="3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64" fillId="35" borderId="0" applyNumberFormat="0" applyBorder="0" applyAlignment="0" applyProtection="0">
      <alignment vertical="center"/>
    </xf>
    <xf numFmtId="228" fontId="0" fillId="0" borderId="0"/>
    <xf numFmtId="0" fontId="64" fillId="8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146" fillId="0" borderId="0" applyNumberFormat="0" applyFill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44" fillId="0" borderId="0">
      <alignment vertical="center"/>
    </xf>
    <xf numFmtId="0" fontId="70" fillId="67" borderId="0" applyNumberFormat="0" applyBorder="0" applyAlignment="0" applyProtection="0"/>
    <xf numFmtId="0" fontId="36" fillId="10" borderId="0" applyNumberFormat="0" applyBorder="0" applyAlignment="0" applyProtection="0">
      <alignment vertical="center"/>
    </xf>
    <xf numFmtId="37" fontId="108" fillId="0" borderId="0" applyFont="0" applyFill="0" applyBorder="0" applyAlignment="0" applyProtection="0"/>
    <xf numFmtId="0" fontId="64" fillId="35" borderId="0" applyNumberFormat="0" applyBorder="0" applyAlignment="0" applyProtection="0">
      <alignment vertical="center"/>
    </xf>
    <xf numFmtId="0" fontId="64" fillId="8" borderId="0" applyNumberFormat="0" applyBorder="0" applyAlignment="0" applyProtection="0">
      <alignment vertical="center"/>
    </xf>
    <xf numFmtId="0" fontId="36" fillId="68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64" fillId="68" borderId="0" applyNumberFormat="0" applyBorder="0" applyAlignment="0" applyProtection="0">
      <alignment vertical="center"/>
    </xf>
    <xf numFmtId="0" fontId="36" fillId="39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64" fillId="39" borderId="0" applyNumberFormat="0" applyBorder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6" fillId="66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59" fillId="17" borderId="13">
      <protection locked="0"/>
    </xf>
    <xf numFmtId="0" fontId="88" fillId="26" borderId="0" applyNumberFormat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0" fillId="0" borderId="20" applyNumberFormat="0" applyFill="0" applyProtection="0">
      <alignment horizontal="left"/>
    </xf>
    <xf numFmtId="0" fontId="46" fillId="26" borderId="0" applyNumberFormat="0" applyBorder="0" applyAlignment="0" applyProtection="0">
      <alignment vertical="center"/>
    </xf>
    <xf numFmtId="41" fontId="142" fillId="0" borderId="0" applyFont="0" applyFill="0" applyBorder="0" applyAlignment="0" applyProtection="0"/>
    <xf numFmtId="0" fontId="44" fillId="71" borderId="0" applyNumberFormat="0" applyBorder="0" applyAlignment="0" applyProtection="0"/>
    <xf numFmtId="0" fontId="64" fillId="0" borderId="0">
      <alignment vertical="center"/>
    </xf>
    <xf numFmtId="0" fontId="88" fillId="10" borderId="0" applyNumberFormat="0" applyBorder="0" applyAlignment="0" applyProtection="0">
      <alignment vertical="center"/>
    </xf>
    <xf numFmtId="0" fontId="88" fillId="35" borderId="0" applyNumberFormat="0" applyBorder="0" applyAlignment="0" applyProtection="0">
      <alignment vertical="center"/>
    </xf>
    <xf numFmtId="0" fontId="107" fillId="34" borderId="0" applyNumberFormat="0" applyBorder="0" applyAlignment="0" applyProtection="0">
      <alignment vertical="center"/>
    </xf>
    <xf numFmtId="0" fontId="88" fillId="13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88" fillId="71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221" fontId="108" fillId="0" borderId="0" applyFont="0" applyFill="0" applyBorder="0" applyAlignment="0" applyProtection="0"/>
    <xf numFmtId="0" fontId="46" fillId="66" borderId="0" applyNumberFormat="0" applyBorder="0" applyAlignment="0" applyProtection="0">
      <alignment vertical="center"/>
    </xf>
    <xf numFmtId="0" fontId="58" fillId="0" borderId="0">
      <protection locked="0"/>
    </xf>
    <xf numFmtId="222" fontId="44" fillId="76" borderId="0"/>
    <xf numFmtId="0" fontId="45" fillId="9" borderId="0" applyNumberFormat="0" applyBorder="0" applyAlignment="0" applyProtection="0">
      <alignment vertical="center"/>
    </xf>
    <xf numFmtId="0" fontId="70" fillId="74" borderId="0" applyNumberFormat="0" applyBorder="0" applyAlignment="0" applyProtection="0"/>
    <xf numFmtId="0" fontId="44" fillId="77" borderId="0" applyNumberFormat="0" applyBorder="0" applyAlignment="0" applyProtection="0"/>
    <xf numFmtId="0" fontId="124" fillId="5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2" fillId="6" borderId="0" applyNumberFormat="0" applyBorder="0" applyAlignment="0" applyProtection="0"/>
    <xf numFmtId="199" fontId="0" fillId="0" borderId="0"/>
    <xf numFmtId="0" fontId="70" fillId="63" borderId="0" applyNumberFormat="0" applyBorder="0" applyAlignment="0" applyProtection="0"/>
    <xf numFmtId="0" fontId="44" fillId="52" borderId="0" applyNumberFormat="0" applyBorder="0" applyAlignment="0" applyProtection="0"/>
    <xf numFmtId="0" fontId="42" fillId="16" borderId="0" applyNumberFormat="0" applyBorder="0" applyAlignment="0" applyProtection="0"/>
    <xf numFmtId="180" fontId="0" fillId="0" borderId="0" applyFont="0" applyFill="0" applyBorder="0" applyAlignment="0" applyProtection="0"/>
    <xf numFmtId="0" fontId="40" fillId="5" borderId="0" applyNumberFormat="0" applyBorder="0" applyAlignment="0" applyProtection="0">
      <alignment vertical="center"/>
    </xf>
    <xf numFmtId="0" fontId="42" fillId="59" borderId="0" applyNumberFormat="0" applyBorder="0" applyAlignment="0" applyProtection="0"/>
    <xf numFmtId="0" fontId="42" fillId="19" borderId="0" applyNumberFormat="0" applyBorder="0" applyAlignment="0" applyProtection="0"/>
    <xf numFmtId="9" fontId="44" fillId="0" borderId="0" applyFont="0" applyFill="0" applyBorder="0" applyAlignment="0" applyProtection="0">
      <alignment vertical="center"/>
    </xf>
    <xf numFmtId="211" fontId="0" fillId="0" borderId="0" applyFill="0" applyBorder="0" applyAlignment="0"/>
    <xf numFmtId="0" fontId="70" fillId="65" borderId="0" applyNumberFormat="0" applyBorder="0" applyAlignment="0" applyProtection="0"/>
    <xf numFmtId="0" fontId="45" fillId="9" borderId="0" applyNumberFormat="0" applyBorder="0" applyAlignment="0" applyProtection="0">
      <alignment vertical="center"/>
    </xf>
    <xf numFmtId="0" fontId="42" fillId="59" borderId="0" applyNumberFormat="0" applyBorder="0" applyAlignment="0" applyProtection="0"/>
    <xf numFmtId="41" fontId="54" fillId="0" borderId="0" applyFont="0" applyFill="0" applyBorder="0" applyAlignment="0" applyProtection="0"/>
    <xf numFmtId="0" fontId="70" fillId="78" borderId="0" applyNumberFormat="0" applyBorder="0" applyAlignment="0" applyProtection="0"/>
    <xf numFmtId="0" fontId="124" fillId="5" borderId="0" applyNumberFormat="0" applyBorder="0" applyAlignment="0" applyProtection="0">
      <alignment vertical="center"/>
    </xf>
    <xf numFmtId="0" fontId="42" fillId="6" borderId="0" applyNumberFormat="0" applyBorder="0" applyAlignment="0" applyProtection="0"/>
    <xf numFmtId="0" fontId="42" fillId="56" borderId="0" applyNumberFormat="0" applyBorder="0" applyAlignment="0" applyProtection="0"/>
    <xf numFmtId="0" fontId="70" fillId="56" borderId="0" applyNumberFormat="0" applyBorder="0" applyAlignment="0" applyProtection="0"/>
    <xf numFmtId="0" fontId="43" fillId="7" borderId="0" applyNumberFormat="0" applyBorder="0" applyAlignment="0" applyProtection="0">
      <alignment vertical="center"/>
    </xf>
    <xf numFmtId="229" fontId="90" fillId="0" borderId="0" applyFill="0" applyBorder="0" applyAlignment="0"/>
    <xf numFmtId="215" fontId="55" fillId="0" borderId="0" applyFill="0" applyBorder="0" applyAlignment="0"/>
    <xf numFmtId="211" fontId="0" fillId="0" borderId="0" applyFill="0" applyBorder="0" applyAlignment="0"/>
    <xf numFmtId="188" fontId="0" fillId="0" borderId="0" applyFill="0" applyBorder="0" applyAlignment="0"/>
    <xf numFmtId="211" fontId="0" fillId="0" borderId="0" applyFill="0" applyBorder="0" applyAlignment="0"/>
    <xf numFmtId="9" fontId="58" fillId="0" borderId="0" applyFont="0" applyFill="0" applyBorder="0" applyAlignment="0" applyProtection="0"/>
    <xf numFmtId="9" fontId="41" fillId="0" borderId="0" applyFont="0" applyFill="0" applyBorder="0" applyAlignment="0" applyProtection="0"/>
    <xf numFmtId="25" fontId="41" fillId="0" borderId="0" applyFont="0" applyFill="0" applyBorder="0" applyAlignment="0" applyProtection="0"/>
    <xf numFmtId="0" fontId="114" fillId="21" borderId="18" applyNumberFormat="0" applyAlignment="0" applyProtection="0">
      <alignment vertical="center"/>
    </xf>
    <xf numFmtId="0" fontId="119" fillId="53" borderId="32" applyNumberFormat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48" fillId="0" borderId="36" applyNumberFormat="0" applyFill="0" applyProtection="0">
      <alignment horizontal="center"/>
    </xf>
    <xf numFmtId="0" fontId="150" fillId="0" borderId="0" applyFill="0" applyBorder="0">
      <alignment horizontal="right"/>
    </xf>
    <xf numFmtId="0" fontId="43" fillId="7" borderId="0" applyNumberFormat="0" applyBorder="0" applyAlignment="0" applyProtection="0">
      <alignment vertical="center"/>
    </xf>
    <xf numFmtId="0" fontId="135" fillId="0" borderId="12"/>
    <xf numFmtId="0" fontId="55" fillId="0" borderId="0" applyFill="0" applyBorder="0">
      <alignment horizontal="right"/>
    </xf>
    <xf numFmtId="199" fontId="0" fillId="0" borderId="0"/>
    <xf numFmtId="199" fontId="0" fillId="0" borderId="0"/>
    <xf numFmtId="0" fontId="130" fillId="0" borderId="11" applyNumberFormat="0" applyFill="0" applyAlignment="0" applyProtection="0">
      <alignment vertical="center"/>
    </xf>
    <xf numFmtId="199" fontId="0" fillId="0" borderId="0"/>
    <xf numFmtId="41" fontId="0" fillId="0" borderId="0" applyFont="0" applyFill="0" applyBorder="0" applyAlignment="0" applyProtection="0"/>
    <xf numFmtId="0" fontId="0" fillId="0" borderId="0"/>
    <xf numFmtId="194" fontId="0" fillId="0" borderId="0" applyFont="0" applyFill="0" applyBorder="0" applyAlignment="0" applyProtection="0"/>
    <xf numFmtId="0" fontId="62" fillId="0" borderId="0"/>
    <xf numFmtId="230" fontId="54" fillId="0" borderId="0"/>
    <xf numFmtId="194" fontId="0" fillId="0" borderId="0" applyFill="0" applyBorder="0" applyAlignment="0"/>
    <xf numFmtId="195" fontId="108" fillId="0" borderId="0" applyFont="0" applyFill="0" applyBorder="0" applyAlignment="0" applyProtection="0"/>
    <xf numFmtId="39" fontId="108" fillId="0" borderId="0" applyFont="0" applyFill="0" applyBorder="0" applyAlignment="0" applyProtection="0"/>
    <xf numFmtId="0" fontId="43" fillId="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37" fontId="41" fillId="0" borderId="0" applyFont="0" applyFill="0" applyBorder="0" applyAlignment="0" applyProtection="0"/>
    <xf numFmtId="0" fontId="65" fillId="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71" fillId="9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33" fillId="0" borderId="0" applyProtection="0"/>
    <xf numFmtId="204" fontId="55" fillId="0" borderId="0" applyFont="0" applyFill="0" applyBorder="0" applyAlignment="0" applyProtection="0"/>
    <xf numFmtId="0" fontId="45" fillId="9" borderId="0" applyNumberFormat="0" applyBorder="0" applyAlignment="0" applyProtection="0">
      <alignment vertical="center"/>
    </xf>
    <xf numFmtId="194" fontId="0" fillId="0" borderId="0" applyFill="0" applyBorder="0" applyAlignment="0"/>
    <xf numFmtId="231" fontId="54" fillId="0" borderId="0"/>
    <xf numFmtId="0" fontId="43" fillId="7" borderId="0" applyNumberFormat="0" applyBorder="0" applyAlignment="0" applyProtection="0">
      <alignment vertical="center"/>
    </xf>
    <xf numFmtId="0" fontId="151" fillId="0" borderId="0" applyNumberFormat="0" applyAlignment="0">
      <alignment horizontal="left"/>
    </xf>
    <xf numFmtId="9" fontId="44" fillId="0" borderId="0" applyFont="0" applyFill="0" applyBorder="0" applyAlignment="0" applyProtection="0">
      <alignment vertical="center"/>
    </xf>
    <xf numFmtId="0" fontId="152" fillId="0" borderId="0" applyNumberFormat="0" applyAlignment="0"/>
    <xf numFmtId="216" fontId="108" fillId="0" borderId="0" applyFont="0" applyFill="0" applyBorder="0" applyAlignment="0" applyProtection="0"/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90" fillId="0" borderId="0" applyFill="0" applyBorder="0" applyAlignment="0"/>
    <xf numFmtId="0" fontId="91" fillId="0" borderId="0"/>
    <xf numFmtId="0" fontId="45" fillId="5" borderId="0" applyNumberFormat="0" applyBorder="0" applyAlignment="0" applyProtection="0">
      <alignment vertical="center"/>
    </xf>
    <xf numFmtId="15" fontId="66" fillId="0" borderId="0"/>
    <xf numFmtId="217" fontId="54" fillId="0" borderId="0"/>
    <xf numFmtId="188" fontId="0" fillId="0" borderId="0" applyFill="0" applyBorder="0" applyAlignment="0"/>
    <xf numFmtId="211" fontId="0" fillId="0" borderId="0" applyFill="0" applyBorder="0" applyAlignment="0"/>
    <xf numFmtId="0" fontId="69" fillId="8" borderId="0" applyNumberFormat="0" applyBorder="0" applyAlignment="0" applyProtection="0">
      <alignment vertical="center"/>
    </xf>
    <xf numFmtId="227" fontId="44" fillId="0" borderId="0" applyFont="0" applyFill="0" applyBorder="0" applyAlignment="0" applyProtection="0"/>
    <xf numFmtId="0" fontId="88" fillId="61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2" fontId="133" fillId="0" borderId="0" applyProtection="0"/>
    <xf numFmtId="177" fontId="91" fillId="0" borderId="0">
      <alignment horizontal="right"/>
    </xf>
    <xf numFmtId="43" fontId="44" fillId="0" borderId="0" applyFont="0" applyFill="0" applyBorder="0" applyAlignment="0" applyProtection="0">
      <alignment vertical="center"/>
    </xf>
    <xf numFmtId="0" fontId="0" fillId="0" borderId="0"/>
    <xf numFmtId="0" fontId="44" fillId="0" borderId="0">
      <alignment vertical="center"/>
    </xf>
    <xf numFmtId="0" fontId="45" fillId="9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43" fontId="54" fillId="0" borderId="0" applyFont="0" applyFill="0" applyBorder="0" applyAlignment="0" applyProtection="0"/>
    <xf numFmtId="0" fontId="147" fillId="0" borderId="0">
      <alignment horizontal="left"/>
    </xf>
    <xf numFmtId="0" fontId="95" fillId="0" borderId="22" applyNumberFormat="0" applyAlignment="0" applyProtection="0">
      <alignment horizontal="left" vertical="center"/>
    </xf>
    <xf numFmtId="0" fontId="140" fillId="0" borderId="0" applyProtection="0"/>
    <xf numFmtId="0" fontId="43" fillId="7" borderId="0" applyNumberFormat="0" applyBorder="0" applyAlignment="0" applyProtection="0">
      <alignment vertical="center"/>
    </xf>
    <xf numFmtId="0" fontId="95" fillId="0" borderId="0" applyProtection="0"/>
    <xf numFmtId="38" fontId="141" fillId="0" borderId="0"/>
    <xf numFmtId="0" fontId="43" fillId="8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10" fontId="121" fillId="79" borderId="1" applyNumberFormat="0" applyBorder="0" applyAlignment="0" applyProtection="0"/>
    <xf numFmtId="0" fontId="46" fillId="12" borderId="0" applyNumberFormat="0" applyBorder="0" applyAlignment="0" applyProtection="0">
      <alignment vertical="center"/>
    </xf>
    <xf numFmtId="0" fontId="0" fillId="0" borderId="0"/>
    <xf numFmtId="195" fontId="86" fillId="25" borderId="0"/>
    <xf numFmtId="0" fontId="44" fillId="34" borderId="18" applyNumberFormat="0" applyAlignment="0" applyProtection="0"/>
    <xf numFmtId="0" fontId="0" fillId="0" borderId="0"/>
    <xf numFmtId="0" fontId="45" fillId="5" borderId="0" applyNumberFormat="0" applyBorder="0" applyAlignment="0" applyProtection="0">
      <alignment vertical="center"/>
    </xf>
    <xf numFmtId="0" fontId="64" fillId="79" borderId="37" applyNumberFormat="0" applyFont="0" applyAlignment="0" applyProtection="0">
      <alignment vertical="center"/>
    </xf>
    <xf numFmtId="0" fontId="44" fillId="49" borderId="0" applyNumberFormat="0" applyFont="0" applyBorder="0" applyAlignment="0" applyProtection="0">
      <alignment horizontal="right"/>
    </xf>
    <xf numFmtId="38" fontId="153" fillId="0" borderId="0"/>
    <xf numFmtId="0" fontId="45" fillId="9" borderId="0" applyNumberFormat="0" applyBorder="0" applyAlignment="0" applyProtection="0">
      <alignment vertical="center"/>
    </xf>
    <xf numFmtId="38" fontId="150" fillId="0" borderId="0"/>
    <xf numFmtId="0" fontId="45" fillId="5" borderId="0" applyNumberFormat="0" applyBorder="0" applyAlignment="0" applyProtection="0">
      <alignment vertical="center"/>
    </xf>
    <xf numFmtId="0" fontId="44" fillId="3" borderId="19" applyNumberFormat="0" applyAlignment="0" applyProtection="0"/>
    <xf numFmtId="0" fontId="54" fillId="0" borderId="0" applyNumberFormat="0" applyFont="0" applyFill="0" applyBorder="0" applyProtection="0">
      <alignment horizontal="left" vertical="center"/>
    </xf>
    <xf numFmtId="0" fontId="44" fillId="0" borderId="0" applyFont="0" applyFill="0">
      <alignment horizontal="fill"/>
    </xf>
    <xf numFmtId="0" fontId="0" fillId="0" borderId="0"/>
    <xf numFmtId="0" fontId="133" fillId="0" borderId="34" applyProtection="0"/>
    <xf numFmtId="211" fontId="0" fillId="0" borderId="0" applyFill="0" applyBorder="0" applyAlignment="0"/>
    <xf numFmtId="195" fontId="154" fillId="76" borderId="0"/>
    <xf numFmtId="0" fontId="124" fillId="9" borderId="0" applyNumberFormat="0" applyBorder="0" applyAlignment="0" applyProtection="0">
      <alignment vertical="center"/>
    </xf>
    <xf numFmtId="0" fontId="44" fillId="0" borderId="0">
      <alignment vertical="center"/>
    </xf>
    <xf numFmtId="222" fontId="44" fillId="76" borderId="0"/>
    <xf numFmtId="38" fontId="66" fillId="0" borderId="0" applyFont="0" applyFill="0" applyBorder="0" applyAlignment="0" applyProtection="0"/>
    <xf numFmtId="223" fontId="0" fillId="0" borderId="0" applyFont="0" applyFill="0" applyBorder="0" applyAlignment="0" applyProtection="0"/>
    <xf numFmtId="220" fontId="66" fillId="0" borderId="0" applyFont="0" applyFill="0" applyBorder="0" applyAlignment="0" applyProtection="0"/>
    <xf numFmtId="0" fontId="54" fillId="0" borderId="0"/>
    <xf numFmtId="37" fontId="155" fillId="0" borderId="0"/>
    <xf numFmtId="0" fontId="86" fillId="0" borderId="0"/>
    <xf numFmtId="0" fontId="64" fillId="79" borderId="37" applyNumberFormat="0" applyFont="0" applyAlignment="0" applyProtection="0">
      <alignment vertical="center"/>
    </xf>
    <xf numFmtId="0" fontId="79" fillId="21" borderId="19" applyNumberFormat="0" applyAlignment="0" applyProtection="0">
      <alignment vertical="center"/>
    </xf>
    <xf numFmtId="40" fontId="132" fillId="3" borderId="0">
      <alignment horizontal="right"/>
    </xf>
    <xf numFmtId="10" fontId="54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37" fillId="0" borderId="0" applyNumberFormat="0" applyFill="0" applyBorder="0" applyAlignment="0" applyProtection="0">
      <alignment vertical="center"/>
    </xf>
    <xf numFmtId="232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45" fillId="5" borderId="0" applyNumberFormat="0" applyBorder="0" applyAlignment="0" applyProtection="0">
      <alignment vertical="center"/>
    </xf>
    <xf numFmtId="0" fontId="127" fillId="62" borderId="0" applyNumberFormat="0" applyBorder="0" applyAlignment="0" applyProtection="0"/>
    <xf numFmtId="194" fontId="0" fillId="0" borderId="0" applyFill="0" applyBorder="0" applyAlignment="0"/>
    <xf numFmtId="211" fontId="0" fillId="0" borderId="0" applyFill="0" applyBorder="0" applyAlignment="0"/>
    <xf numFmtId="15" fontId="66" fillId="0" borderId="0" applyFont="0" applyFill="0" applyBorder="0" applyAlignment="0" applyProtection="0"/>
    <xf numFmtId="4" fontId="66" fillId="0" borderId="0" applyFont="0" applyFill="0" applyBorder="0" applyAlignment="0" applyProtection="0"/>
    <xf numFmtId="0" fontId="56" fillId="0" borderId="12">
      <alignment horizontal="center"/>
    </xf>
    <xf numFmtId="0" fontId="129" fillId="64" borderId="0" applyNumberFormat="0" applyBorder="0" applyAlignment="0" applyProtection="0"/>
    <xf numFmtId="0" fontId="66" fillId="69" borderId="0" applyNumberFormat="0" applyFont="0" applyBorder="0" applyAlignment="0" applyProtection="0"/>
    <xf numFmtId="0" fontId="44" fillId="0" borderId="0" applyNumberFormat="0" applyFill="0" applyBorder="0" applyAlignment="0" applyProtection="0">
      <alignment horizontal="left"/>
    </xf>
    <xf numFmtId="206" fontId="44" fillId="0" borderId="0" applyNumberFormat="0" applyFill="0" applyBorder="0" applyAlignment="0" applyProtection="0">
      <alignment horizontal="left"/>
    </xf>
    <xf numFmtId="0" fontId="65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/>
    <xf numFmtId="0" fontId="139" fillId="0" borderId="0">
      <alignment horizontal="left"/>
    </xf>
    <xf numFmtId="43" fontId="121" fillId="0" borderId="35"/>
    <xf numFmtId="0" fontId="135" fillId="0" borderId="0"/>
    <xf numFmtId="0" fontId="86" fillId="0" borderId="0"/>
    <xf numFmtId="0" fontId="44" fillId="17" borderId="13">
      <protection locked="0"/>
    </xf>
    <xf numFmtId="0" fontId="44" fillId="0" borderId="0">
      <alignment vertical="center"/>
    </xf>
    <xf numFmtId="0" fontId="59" fillId="17" borderId="13">
      <protection locked="0"/>
    </xf>
    <xf numFmtId="0" fontId="59" fillId="17" borderId="13">
      <protection locked="0"/>
    </xf>
    <xf numFmtId="0" fontId="44" fillId="17" borderId="13">
      <protection locked="0"/>
    </xf>
    <xf numFmtId="0" fontId="44" fillId="17" borderId="13">
      <protection locked="0"/>
    </xf>
    <xf numFmtId="0" fontId="44" fillId="17" borderId="13">
      <protection locked="0"/>
    </xf>
    <xf numFmtId="0" fontId="156" fillId="0" borderId="0" applyNumberFormat="0" applyFill="0" applyBorder="0" applyAlignment="0" applyProtection="0"/>
    <xf numFmtId="49" fontId="90" fillId="0" borderId="0" applyFill="0" applyBorder="0" applyAlignment="0"/>
    <xf numFmtId="0" fontId="69" fillId="8" borderId="0" applyNumberFormat="0" applyBorder="0" applyAlignment="0" applyProtection="0">
      <alignment vertical="center"/>
    </xf>
    <xf numFmtId="234" fontId="90" fillId="0" borderId="0" applyFill="0" applyBorder="0" applyAlignment="0"/>
    <xf numFmtId="233" fontId="0" fillId="0" borderId="0" applyFill="0" applyBorder="0" applyAlignment="0"/>
    <xf numFmtId="184" fontId="55" fillId="0" borderId="0" applyFont="0" applyFill="0" applyBorder="0" applyAlignment="0" applyProtection="0"/>
    <xf numFmtId="0" fontId="45" fillId="9" borderId="0" applyNumberFormat="0" applyBorder="0" applyAlignment="0" applyProtection="0">
      <alignment vertical="center"/>
    </xf>
    <xf numFmtId="189" fontId="0" fillId="0" borderId="0" applyFont="0" applyFill="0" applyBorder="0" applyAlignment="0" applyProtection="0"/>
    <xf numFmtId="0" fontId="64" fillId="0" borderId="0">
      <alignment vertical="center"/>
    </xf>
    <xf numFmtId="0" fontId="64" fillId="0" borderId="0">
      <alignment vertical="center"/>
    </xf>
    <xf numFmtId="0" fontId="137" fillId="0" borderId="0" applyNumberFormat="0" applyFill="0" applyBorder="0" applyAlignment="0" applyProtection="0">
      <alignment vertical="center"/>
    </xf>
    <xf numFmtId="0" fontId="40" fillId="16" borderId="0" applyNumberFormat="0" applyBorder="0" applyAlignment="0" applyProtection="0"/>
    <xf numFmtId="0" fontId="85" fillId="0" borderId="0" applyNumberFormat="0" applyFill="0" applyBorder="0" applyAlignment="0" applyProtection="0">
      <alignment vertical="center"/>
    </xf>
    <xf numFmtId="9" fontId="157" fillId="0" borderId="0" applyFont="0" applyFill="0" applyBorder="0" applyAlignment="0" applyProtection="0"/>
    <xf numFmtId="0" fontId="45" fillId="9" borderId="0" applyNumberFormat="0" applyBorder="0" applyAlignment="0" applyProtection="0">
      <alignment vertical="center"/>
    </xf>
    <xf numFmtId="0" fontId="55" fillId="0" borderId="0"/>
    <xf numFmtId="0" fontId="0" fillId="0" borderId="0"/>
    <xf numFmtId="187" fontId="55" fillId="0" borderId="0" applyFont="0" applyFill="0" applyBorder="0" applyAlignment="0" applyProtection="0"/>
    <xf numFmtId="41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9" fontId="6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9" fontId="44" fillId="0" borderId="0" applyFont="0" applyFill="0" applyBorder="0" applyAlignment="0" applyProtection="0"/>
    <xf numFmtId="9" fontId="64" fillId="0" borderId="0" applyFont="0" applyFill="0" applyBorder="0" applyAlignment="0" applyProtection="0">
      <alignment vertical="center"/>
    </xf>
    <xf numFmtId="9" fontId="64" fillId="0" borderId="0" applyFont="0" applyFill="0" applyBorder="0" applyAlignment="0" applyProtection="0">
      <alignment vertical="center"/>
    </xf>
    <xf numFmtId="0" fontId="160" fillId="0" borderId="26" applyNumberFormat="0" applyFill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158" fillId="0" borderId="28" applyNumberFormat="0" applyFill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235" fontId="0" fillId="0" borderId="0" applyFont="0" applyFill="0" applyBorder="0" applyAlignment="0" applyProtection="0"/>
    <xf numFmtId="0" fontId="50" fillId="0" borderId="0"/>
    <xf numFmtId="0" fontId="0" fillId="0" borderId="20" applyNumberFormat="0" applyFill="0" applyProtection="0">
      <alignment horizontal="right"/>
    </xf>
    <xf numFmtId="0" fontId="102" fillId="0" borderId="26" applyNumberFormat="0" applyFill="0" applyAlignment="0" applyProtection="0">
      <alignment vertical="center"/>
    </xf>
    <xf numFmtId="0" fontId="136" fillId="0" borderId="31" applyNumberFormat="0" applyFill="0" applyAlignment="0" applyProtection="0">
      <alignment vertical="center"/>
    </xf>
    <xf numFmtId="0" fontId="44" fillId="0" borderId="0" applyFont="0" applyBorder="0" applyAlignment="0">
      <alignment vertical="center"/>
    </xf>
    <xf numFmtId="0" fontId="105" fillId="0" borderId="28" applyNumberFormat="0" applyFill="0" applyAlignment="0" applyProtection="0">
      <alignment vertical="center"/>
    </xf>
    <xf numFmtId="0" fontId="113" fillId="9" borderId="0" applyNumberFormat="0" applyBorder="0" applyAlignment="0" applyProtection="0">
      <alignment vertical="center"/>
    </xf>
    <xf numFmtId="43" fontId="64" fillId="0" borderId="0" applyFont="0" applyFill="0" applyBorder="0" applyAlignment="0" applyProtection="0">
      <alignment vertical="center"/>
    </xf>
    <xf numFmtId="0" fontId="158" fillId="0" borderId="0" applyNumberForma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0" fontId="105" fillId="0" borderId="0" applyNumberFormat="0" applyFill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137" fillId="0" borderId="0" applyNumberFormat="0" applyFill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80" fillId="0" borderId="20" applyNumberFormat="0" applyFill="0" applyProtection="0">
      <alignment horizontal="center"/>
    </xf>
    <xf numFmtId="4" fontId="63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0" fillId="0" borderId="0"/>
    <xf numFmtId="0" fontId="159" fillId="0" borderId="17" applyNumberFormat="0" applyFill="0" applyProtection="0">
      <alignment horizontal="center"/>
    </xf>
    <xf numFmtId="0" fontId="69" fillId="8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44" fillId="0" borderId="0">
      <alignment vertical="center"/>
    </xf>
    <xf numFmtId="0" fontId="69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0" fillId="0" borderId="0"/>
    <xf numFmtId="0" fontId="43" fillId="7" borderId="0" applyNumberFormat="0" applyBorder="0" applyAlignment="0" applyProtection="0">
      <alignment vertical="center"/>
    </xf>
    <xf numFmtId="0" fontId="44" fillId="0" borderId="0"/>
    <xf numFmtId="0" fontId="43" fillId="7" borderId="0" applyNumberFormat="0" applyBorder="0" applyAlignment="0" applyProtection="0">
      <alignment vertical="center"/>
    </xf>
    <xf numFmtId="0" fontId="44" fillId="0" borderId="0"/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129" fillId="64" borderId="0" applyNumberFormat="0" applyBorder="0" applyAlignment="0" applyProtection="0"/>
    <xf numFmtId="0" fontId="129" fillId="64" borderId="0" applyNumberFormat="0" applyBorder="0" applyAlignment="0" applyProtection="0"/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43" fontId="142" fillId="0" borderId="0" applyFont="0" applyFill="0" applyBorder="0" applyAlignment="0" applyProtection="0"/>
    <xf numFmtId="0" fontId="73" fillId="7" borderId="0" applyNumberFormat="0" applyBorder="0" applyAlignment="0" applyProtection="0">
      <alignment vertical="center"/>
    </xf>
    <xf numFmtId="0" fontId="69" fillId="7" borderId="0" applyNumberFormat="0" applyBorder="0" applyAlignment="0" applyProtection="0">
      <alignment vertical="center"/>
    </xf>
    <xf numFmtId="0" fontId="69" fillId="8" borderId="0" applyNumberFormat="0" applyBorder="0" applyAlignment="0" applyProtection="0">
      <alignment vertical="center"/>
    </xf>
    <xf numFmtId="0" fontId="44" fillId="0" borderId="0">
      <alignment vertical="center"/>
    </xf>
    <xf numFmtId="0" fontId="57" fillId="8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1" fontId="162" fillId="0" borderId="1">
      <alignment vertical="center"/>
      <protection locked="0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7" fillId="0" borderId="0"/>
    <xf numFmtId="0" fontId="44" fillId="0" borderId="0">
      <alignment vertical="center"/>
    </xf>
    <xf numFmtId="0" fontId="0" fillId="0" borderId="0"/>
    <xf numFmtId="0" fontId="65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7" fillId="8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27" fillId="0" borderId="0" applyFill="0" applyBorder="0" applyAlignment="0"/>
    <xf numFmtId="0" fontId="65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4" fillId="0" borderId="0">
      <alignment vertical="center"/>
    </xf>
    <xf numFmtId="0" fontId="65" fillId="7" borderId="0" applyNumberFormat="0" applyBorder="0" applyAlignment="0" applyProtection="0">
      <alignment vertical="center"/>
    </xf>
    <xf numFmtId="0" fontId="65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6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49" fillId="0" borderId="0"/>
    <xf numFmtId="0" fontId="44" fillId="0" borderId="0">
      <alignment vertical="center"/>
    </xf>
    <xf numFmtId="0" fontId="44" fillId="0" borderId="0">
      <alignment vertical="center"/>
    </xf>
    <xf numFmtId="0" fontId="64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0" fillId="0" borderId="0"/>
    <xf numFmtId="0" fontId="113" fillId="9" borderId="0" applyNumberFormat="0" applyBorder="0" applyAlignment="0" applyProtection="0">
      <alignment vertical="center"/>
    </xf>
    <xf numFmtId="0" fontId="64" fillId="0" borderId="0">
      <alignment vertical="center"/>
    </xf>
    <xf numFmtId="0" fontId="44" fillId="0" borderId="0">
      <alignment vertical="center"/>
    </xf>
    <xf numFmtId="0" fontId="0" fillId="0" borderId="0"/>
    <xf numFmtId="0" fontId="44" fillId="0" borderId="0">
      <alignment horizontal="left" wrapText="1"/>
    </xf>
    <xf numFmtId="0" fontId="44" fillId="0" borderId="0"/>
    <xf numFmtId="0" fontId="44" fillId="0" borderId="0"/>
    <xf numFmtId="0" fontId="44" fillId="0" borderId="0">
      <alignment horizontal="left" wrapText="1"/>
    </xf>
    <xf numFmtId="0" fontId="44" fillId="0" borderId="0"/>
    <xf numFmtId="0" fontId="44" fillId="0" borderId="0"/>
    <xf numFmtId="0" fontId="44" fillId="0" borderId="0">
      <alignment horizontal="left" wrapText="1"/>
    </xf>
    <xf numFmtId="0" fontId="44" fillId="0" borderId="0"/>
    <xf numFmtId="0" fontId="0" fillId="0" borderId="0"/>
    <xf numFmtId="0" fontId="0" fillId="0" borderId="0"/>
    <xf numFmtId="0" fontId="163" fillId="31" borderId="18" applyNumberFormat="0" applyAlignment="0" applyProtection="0">
      <alignment vertical="center"/>
    </xf>
    <xf numFmtId="0" fontId="0" fillId="0" borderId="0"/>
    <xf numFmtId="0" fontId="113" fillId="5" borderId="0" applyNumberFormat="0" applyBorder="0" applyAlignment="0" applyProtection="0">
      <alignment vertical="center"/>
    </xf>
    <xf numFmtId="0" fontId="64" fillId="0" borderId="0">
      <alignment vertical="center"/>
    </xf>
    <xf numFmtId="0" fontId="100" fillId="31" borderId="1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75" fillId="0" borderId="0" applyNumberFormat="0" applyFill="0" applyBorder="0" applyAlignment="0" applyProtection="0">
      <alignment vertical="top"/>
      <protection locked="0"/>
    </xf>
    <xf numFmtId="0" fontId="64" fillId="0" borderId="0">
      <alignment vertical="center"/>
    </xf>
    <xf numFmtId="0" fontId="0" fillId="0" borderId="0"/>
    <xf numFmtId="0" fontId="64" fillId="0" borderId="0">
      <alignment vertical="center"/>
    </xf>
    <xf numFmtId="0" fontId="0" fillId="0" borderId="0"/>
    <xf numFmtId="0" fontId="64" fillId="0" borderId="0">
      <alignment vertical="center"/>
    </xf>
    <xf numFmtId="0" fontId="71" fillId="9" borderId="0" applyNumberFormat="0" applyBorder="0" applyAlignment="0" applyProtection="0">
      <alignment vertical="center"/>
    </xf>
    <xf numFmtId="0" fontId="64" fillId="0" borderId="0">
      <alignment vertical="center"/>
    </xf>
    <xf numFmtId="0" fontId="64" fillId="0" borderId="0">
      <alignment vertical="center"/>
    </xf>
    <xf numFmtId="0" fontId="0" fillId="0" borderId="0"/>
    <xf numFmtId="0" fontId="0" fillId="0" borderId="0"/>
    <xf numFmtId="0" fontId="0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2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/>
    <xf numFmtId="0" fontId="44" fillId="79" borderId="37" applyNumberFormat="0" applyFont="0" applyAlignment="0" applyProtection="0">
      <alignment vertical="center"/>
    </xf>
    <xf numFmtId="0" fontId="44" fillId="0" borderId="0"/>
    <xf numFmtId="0" fontId="44" fillId="0" borderId="0">
      <alignment vertical="center"/>
    </xf>
    <xf numFmtId="0" fontId="44" fillId="0" borderId="0"/>
    <xf numFmtId="0" fontId="0" fillId="0" borderId="0" applyNumberFormat="0" applyFont="0" applyFill="0" applyBorder="0" applyAlignment="0" applyProtection="0"/>
    <xf numFmtId="0" fontId="44" fillId="0" borderId="0">
      <alignment vertical="center"/>
    </xf>
    <xf numFmtId="0" fontId="44" fillId="0" borderId="0">
      <alignment vertical="center"/>
    </xf>
    <xf numFmtId="0" fontId="75" fillId="0" borderId="0" applyNumberFormat="0" applyFill="0" applyBorder="0" applyAlignment="0" applyProtection="0">
      <alignment vertical="top"/>
      <protection locked="0"/>
    </xf>
    <xf numFmtId="0" fontId="44" fillId="9" borderId="0" applyNumberFormat="0" applyBorder="0" applyAlignment="0" applyProtection="0">
      <alignment vertical="center"/>
    </xf>
    <xf numFmtId="0" fontId="27" fillId="0" borderId="0" applyFill="0" applyBorder="0" applyAlignment="0"/>
    <xf numFmtId="0" fontId="45" fillId="9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113" fillId="9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113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54" fillId="0" borderId="0"/>
    <xf numFmtId="0" fontId="40" fillId="9" borderId="0" applyNumberFormat="0" applyBorder="0" applyAlignment="0" applyProtection="0">
      <alignment vertical="center"/>
    </xf>
    <xf numFmtId="0" fontId="88" fillId="52" borderId="0" applyNumberFormat="0" applyBorder="0" applyAlignment="0" applyProtection="0">
      <alignment vertical="center"/>
    </xf>
    <xf numFmtId="0" fontId="124" fillId="5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13" fillId="9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71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61" fillId="0" borderId="0" applyNumberFormat="0" applyFill="0" applyBorder="0" applyAlignment="0" applyProtection="0">
      <alignment vertical="top"/>
      <protection locked="0"/>
    </xf>
    <xf numFmtId="0" fontId="161" fillId="0" borderId="0" applyNumberFormat="0" applyFill="0" applyBorder="0" applyAlignment="0" applyProtection="0">
      <alignment vertical="top"/>
      <protection locked="0"/>
    </xf>
    <xf numFmtId="0" fontId="119" fillId="53" borderId="32" applyNumberFormat="0" applyAlignment="0" applyProtection="0">
      <alignment vertical="center"/>
    </xf>
    <xf numFmtId="0" fontId="164" fillId="0" borderId="0" applyNumberFormat="0" applyFill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159" fillId="0" borderId="17" applyNumberFormat="0" applyFill="0" applyProtection="0">
      <alignment horizontal="left"/>
    </xf>
    <xf numFmtId="0" fontId="165" fillId="0" borderId="16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4" fillId="0" borderId="0" applyFont="0" applyFill="0" applyBorder="0" applyAlignment="0" applyProtection="0">
      <alignment vertical="center"/>
    </xf>
    <xf numFmtId="43" fontId="44" fillId="0" borderId="0" applyFont="0" applyFill="0" applyBorder="0" applyAlignment="0" applyProtection="0">
      <alignment vertical="center"/>
    </xf>
    <xf numFmtId="41" fontId="42" fillId="0" borderId="0" applyFont="0" applyFill="0" applyBorder="0" applyAlignment="0" applyProtection="0">
      <alignment vertical="center"/>
    </xf>
    <xf numFmtId="0" fontId="118" fillId="0" borderId="0"/>
    <xf numFmtId="0" fontId="46" fillId="61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71" borderId="0" applyNumberFormat="0" applyBorder="0" applyAlignment="0" applyProtection="0">
      <alignment vertical="center"/>
    </xf>
    <xf numFmtId="0" fontId="46" fillId="52" borderId="0" applyNumberFormat="0" applyBorder="0" applyAlignment="0" applyProtection="0">
      <alignment vertical="center"/>
    </xf>
    <xf numFmtId="0" fontId="79" fillId="21" borderId="19" applyNumberFormat="0" applyAlignment="0" applyProtection="0">
      <alignment vertical="center"/>
    </xf>
    <xf numFmtId="1" fontId="0" fillId="0" borderId="17" applyFill="0" applyProtection="0">
      <alignment horizontal="center"/>
    </xf>
    <xf numFmtId="205" fontId="63" fillId="0" borderId="0" applyFont="0" applyFill="0" applyBorder="0" applyAlignment="0" applyProtection="0"/>
    <xf numFmtId="0" fontId="44" fillId="0" borderId="16" applyNumberFormat="0" applyFill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44" fillId="61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237" fontId="162" fillId="0" borderId="1">
      <alignment vertical="center"/>
      <protection locked="0"/>
    </xf>
    <xf numFmtId="0" fontId="62" fillId="0" borderId="0"/>
    <xf numFmtId="0" fontId="66" fillId="0" borderId="0"/>
    <xf numFmtId="41" fontId="0" fillId="0" borderId="0" applyFont="0" applyFill="0" applyBorder="0" applyAlignment="0" applyProtection="0"/>
    <xf numFmtId="0" fontId="0" fillId="0" borderId="1" applyNumberFormat="0"/>
    <xf numFmtId="236" fontId="142" fillId="0" borderId="0" applyFont="0" applyFill="0" applyBorder="0" applyAlignment="0" applyProtection="0"/>
    <xf numFmtId="203" fontId="142" fillId="0" borderId="0" applyFont="0" applyFill="0" applyBorder="0" applyAlignment="0" applyProtection="0"/>
  </cellStyleXfs>
  <cellXfs count="145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238" fontId="9" fillId="0" borderId="1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righ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right" vertical="center"/>
    </xf>
    <xf numFmtId="0" fontId="13" fillId="2" borderId="1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left" vertical="center" indent="2"/>
    </xf>
    <xf numFmtId="0" fontId="16" fillId="0" borderId="0" xfId="0" applyFont="1" applyFill="1" applyBorder="1" applyAlignment="1">
      <alignment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right" vertical="center" wrapText="1"/>
    </xf>
    <xf numFmtId="0" fontId="0" fillId="0" borderId="0" xfId="0" applyFill="1"/>
    <xf numFmtId="0" fontId="19" fillId="0" borderId="0" xfId="0" applyFont="1" applyBorder="1" applyAlignment="1" applyProtection="1"/>
    <xf numFmtId="0" fontId="20" fillId="0" borderId="0" xfId="0" applyFont="1" applyBorder="1" applyAlignment="1" applyProtection="1">
      <alignment vertical="center" wrapText="1"/>
    </xf>
    <xf numFmtId="0" fontId="21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right" vertical="center"/>
    </xf>
    <xf numFmtId="0" fontId="23" fillId="0" borderId="1" xfId="0" applyFont="1" applyBorder="1" applyAlignment="1" applyProtection="1">
      <alignment horizontal="center" vertical="center"/>
    </xf>
    <xf numFmtId="0" fontId="23" fillId="0" borderId="1" xfId="0" applyFont="1" applyBorder="1" applyAlignment="1" applyProtection="1">
      <alignment horizontal="center" vertical="center" wrapText="1"/>
    </xf>
    <xf numFmtId="49" fontId="24" fillId="0" borderId="1" xfId="0" applyNumberFormat="1" applyFont="1" applyFill="1" applyBorder="1" applyAlignment="1" applyProtection="1">
      <alignment horizontal="left" vertical="center"/>
    </xf>
    <xf numFmtId="185" fontId="24" fillId="0" borderId="1" xfId="0" applyNumberFormat="1" applyFont="1" applyFill="1" applyBorder="1" applyAlignment="1" applyProtection="1">
      <alignment horizontal="right" vertical="center"/>
    </xf>
    <xf numFmtId="0" fontId="19" fillId="0" borderId="0" xfId="0" applyFont="1" applyFill="1" applyBorder="1" applyAlignment="1" applyProtection="1"/>
    <xf numFmtId="0" fontId="25" fillId="0" borderId="0" xfId="0" applyFont="1" applyBorder="1" applyAlignment="1" applyProtection="1">
      <alignment vertical="center" wrapText="1"/>
    </xf>
    <xf numFmtId="0" fontId="25" fillId="0" borderId="0" xfId="0" applyFont="1" applyBorder="1" applyAlignment="1" applyProtection="1"/>
    <xf numFmtId="0" fontId="26" fillId="0" borderId="3" xfId="0" applyFont="1" applyBorder="1" applyAlignment="1" applyProtection="1">
      <alignment horizontal="center" vertical="center"/>
    </xf>
    <xf numFmtId="0" fontId="26" fillId="0" borderId="3" xfId="0" applyFont="1" applyBorder="1" applyAlignment="1" applyProtection="1">
      <alignment horizontal="center" vertical="center" wrapText="1"/>
    </xf>
    <xf numFmtId="239" fontId="26" fillId="0" borderId="3" xfId="0" applyNumberFormat="1" applyFont="1" applyFill="1" applyBorder="1" applyAlignment="1" applyProtection="1">
      <alignment horizontal="center" vertical="center"/>
    </xf>
    <xf numFmtId="49" fontId="26" fillId="0" borderId="3" xfId="0" applyNumberFormat="1" applyFont="1" applyFill="1" applyBorder="1" applyAlignment="1" applyProtection="1">
      <alignment horizontal="left" vertical="center" wrapText="1"/>
    </xf>
    <xf numFmtId="49" fontId="26" fillId="0" borderId="3" xfId="0" applyNumberFormat="1" applyFont="1" applyFill="1" applyBorder="1" applyAlignment="1" applyProtection="1">
      <alignment horizontal="center" vertical="center"/>
    </xf>
    <xf numFmtId="185" fontId="26" fillId="0" borderId="3" xfId="0" applyNumberFormat="1" applyFont="1" applyFill="1" applyBorder="1" applyAlignment="1" applyProtection="1">
      <alignment horizontal="right" vertical="center"/>
    </xf>
    <xf numFmtId="239" fontId="22" fillId="0" borderId="3" xfId="0" applyNumberFormat="1" applyFont="1" applyFill="1" applyBorder="1" applyAlignment="1" applyProtection="1">
      <alignment horizontal="center" vertical="center"/>
    </xf>
    <xf numFmtId="49" fontId="26" fillId="0" borderId="1" xfId="0" applyNumberFormat="1" applyFont="1" applyFill="1" applyBorder="1" applyAlignment="1" applyProtection="1">
      <alignment horizontal="left" vertical="center"/>
    </xf>
    <xf numFmtId="49" fontId="27" fillId="0" borderId="1" xfId="0" applyNumberFormat="1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left" vertical="center" wrapText="1"/>
    </xf>
    <xf numFmtId="240" fontId="22" fillId="0" borderId="1" xfId="0" applyNumberFormat="1" applyFont="1" applyFill="1" applyBorder="1" applyAlignment="1" applyProtection="1">
      <alignment horizontal="right" vertical="center" wrapText="1"/>
    </xf>
    <xf numFmtId="49" fontId="28" fillId="0" borderId="1" xfId="0" applyNumberFormat="1" applyFont="1" applyFill="1" applyBorder="1" applyAlignment="1">
      <alignment horizontal="left" vertical="center" wrapText="1"/>
    </xf>
    <xf numFmtId="185" fontId="22" fillId="0" borderId="3" xfId="0" applyNumberFormat="1" applyFont="1" applyFill="1" applyBorder="1" applyAlignment="1" applyProtection="1">
      <alignment horizontal="right" vertical="center"/>
    </xf>
    <xf numFmtId="0" fontId="29" fillId="0" borderId="0" xfId="0" applyFont="1" applyBorder="1" applyAlignment="1" applyProtection="1">
      <alignment vertical="center" wrapText="1"/>
    </xf>
    <xf numFmtId="0" fontId="22" fillId="0" borderId="1" xfId="0" applyFont="1" applyBorder="1" applyAlignment="1" applyProtection="1">
      <alignment horizontal="center"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Border="1" applyAlignment="1" applyProtection="1">
      <alignment vertical="center" wrapText="1"/>
    </xf>
    <xf numFmtId="0" fontId="30" fillId="0" borderId="1" xfId="0" applyFont="1" applyBorder="1" applyAlignment="1" applyProtection="1">
      <alignment horizontal="center" vertical="center" wrapText="1"/>
    </xf>
    <xf numFmtId="49" fontId="22" fillId="0" borderId="1" xfId="0" applyNumberFormat="1" applyFont="1" applyFill="1" applyBorder="1" applyAlignment="1" applyProtection="1">
      <alignment vertical="center"/>
    </xf>
    <xf numFmtId="49" fontId="21" fillId="0" borderId="0" xfId="0" applyNumberFormat="1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/>
    </xf>
    <xf numFmtId="49" fontId="26" fillId="0" borderId="1" xfId="0" applyNumberFormat="1" applyFont="1" applyBorder="1" applyAlignment="1" applyProtection="1">
      <alignment horizontal="center" vertical="center"/>
    </xf>
    <xf numFmtId="49" fontId="22" fillId="0" borderId="1" xfId="0" applyNumberFormat="1" applyFont="1" applyBorder="1" applyAlignment="1" applyProtection="1">
      <alignment horizontal="center" vertical="center"/>
    </xf>
    <xf numFmtId="49" fontId="22" fillId="0" borderId="1" xfId="0" applyNumberFormat="1" applyFont="1" applyFill="1" applyBorder="1" applyAlignment="1" applyProtection="1">
      <alignment horizontal="left" vertical="center"/>
    </xf>
    <xf numFmtId="240" fontId="30" fillId="0" borderId="1" xfId="0" applyNumberFormat="1" applyFont="1" applyFill="1" applyBorder="1" applyAlignment="1" applyProtection="1">
      <alignment horizontal="right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238" fontId="27" fillId="0" borderId="1" xfId="0" applyNumberFormat="1" applyFont="1" applyFill="1" applyBorder="1" applyAlignment="1">
      <alignment vertical="center"/>
    </xf>
    <xf numFmtId="240" fontId="26" fillId="0" borderId="1" xfId="0" applyNumberFormat="1" applyFont="1" applyFill="1" applyBorder="1" applyAlignment="1" applyProtection="1">
      <alignment horizontal="right" vertical="center" wrapText="1"/>
    </xf>
    <xf numFmtId="185" fontId="22" fillId="0" borderId="1" xfId="0" applyNumberFormat="1" applyFont="1" applyFill="1" applyBorder="1" applyAlignment="1" applyProtection="1">
      <alignment horizontal="right" vertical="center" wrapText="1"/>
    </xf>
    <xf numFmtId="0" fontId="22" fillId="0" borderId="1" xfId="0" applyNumberFormat="1" applyFont="1" applyFill="1" applyBorder="1" applyAlignment="1" applyProtection="1">
      <alignment horizontal="left" vertical="center"/>
    </xf>
    <xf numFmtId="240" fontId="22" fillId="0" borderId="1" xfId="0" applyNumberFormat="1" applyFont="1" applyFill="1" applyBorder="1" applyAlignment="1" applyProtection="1">
      <alignment horizontal="right" vertical="center"/>
    </xf>
    <xf numFmtId="185" fontId="26" fillId="0" borderId="1" xfId="0" applyNumberFormat="1" applyFont="1" applyFill="1" applyBorder="1" applyAlignment="1" applyProtection="1">
      <alignment horizontal="right" vertical="center" wrapText="1"/>
    </xf>
    <xf numFmtId="240" fontId="26" fillId="0" borderId="1" xfId="0" applyNumberFormat="1" applyFont="1" applyFill="1" applyBorder="1" applyAlignment="1" applyProtection="1">
      <alignment horizontal="right" vertical="center"/>
    </xf>
    <xf numFmtId="49" fontId="26" fillId="0" borderId="1" xfId="0" applyNumberFormat="1" applyFont="1" applyFill="1" applyBorder="1" applyAlignment="1" applyProtection="1">
      <alignment horizontal="center" vertical="center"/>
    </xf>
    <xf numFmtId="0" fontId="31" fillId="0" borderId="4" xfId="0" applyFont="1" applyBorder="1" applyAlignment="1" applyProtection="1">
      <alignment horizontal="center" vertical="center"/>
    </xf>
    <xf numFmtId="0" fontId="26" fillId="0" borderId="0" xfId="0" applyFont="1" applyBorder="1" applyAlignment="1" applyProtection="1">
      <alignment horizontal="right" vertical="center"/>
    </xf>
    <xf numFmtId="0" fontId="22" fillId="3" borderId="0" xfId="0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32" fillId="0" borderId="0" xfId="0" applyFont="1" applyBorder="1" applyAlignment="1" applyProtection="1">
      <alignment horizontal="right" vertical="center"/>
    </xf>
    <xf numFmtId="0" fontId="26" fillId="0" borderId="3" xfId="0" applyFont="1" applyFill="1" applyBorder="1" applyAlignment="1" applyProtection="1">
      <alignment horizontal="left" vertical="center"/>
    </xf>
    <xf numFmtId="240" fontId="26" fillId="0" borderId="3" xfId="0" applyNumberFormat="1" applyFont="1" applyFill="1" applyBorder="1" applyAlignment="1" applyProtection="1">
      <alignment horizontal="right" vertical="center" wrapText="1"/>
    </xf>
    <xf numFmtId="0" fontId="22" fillId="0" borderId="0" xfId="0" applyFont="1" applyFill="1" applyBorder="1" applyAlignment="1" applyProtection="1"/>
    <xf numFmtId="0" fontId="22" fillId="0" borderId="0" xfId="0" applyFont="1" applyFill="1" applyBorder="1" applyAlignment="1" applyProtection="1">
      <alignment horizontal="right" vertical="center"/>
    </xf>
    <xf numFmtId="0" fontId="22" fillId="0" borderId="3" xfId="0" applyFont="1" applyFill="1" applyBorder="1" applyAlignment="1" applyProtection="1">
      <alignment horizontal="left" vertical="center"/>
    </xf>
    <xf numFmtId="240" fontId="22" fillId="0" borderId="1" xfId="692" applyNumberFormat="1" applyFont="1" applyFill="1" applyBorder="1" applyAlignment="1" applyProtection="1">
      <alignment horizontal="right" vertical="center" wrapText="1"/>
    </xf>
    <xf numFmtId="240" fontId="22" fillId="0" borderId="1" xfId="692" applyNumberFormat="1" applyFont="1" applyFill="1" applyBorder="1" applyAlignment="1" applyProtection="1">
      <alignment vertical="center"/>
    </xf>
    <xf numFmtId="240" fontId="22" fillId="0" borderId="3" xfId="0" applyNumberFormat="1" applyFont="1" applyFill="1" applyBorder="1" applyAlignment="1" applyProtection="1">
      <alignment horizontal="right" vertical="center" wrapText="1"/>
    </xf>
    <xf numFmtId="0" fontId="22" fillId="0" borderId="3" xfId="0" applyFont="1" applyFill="1" applyBorder="1" applyAlignment="1" applyProtection="1">
      <alignment horizontal="right" vertical="center"/>
    </xf>
    <xf numFmtId="0" fontId="22" fillId="0" borderId="3" xfId="0" applyFont="1" applyBorder="1" applyAlignment="1" applyProtection="1">
      <alignment horizontal="right" vertical="center"/>
    </xf>
    <xf numFmtId="240" fontId="22" fillId="0" borderId="3" xfId="0" applyNumberFormat="1" applyFont="1" applyBorder="1" applyAlignment="1" applyProtection="1">
      <alignment horizontal="right" vertical="center" wrapText="1"/>
    </xf>
    <xf numFmtId="0" fontId="22" fillId="0" borderId="3" xfId="0" applyFont="1" applyBorder="1" applyAlignment="1" applyProtection="1">
      <alignment horizontal="left" vertical="center"/>
    </xf>
    <xf numFmtId="240" fontId="0" fillId="0" borderId="1" xfId="0" applyNumberFormat="1" applyBorder="1"/>
    <xf numFmtId="0" fontId="21" fillId="0" borderId="0" xfId="913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right" vertical="center"/>
    </xf>
    <xf numFmtId="0" fontId="22" fillId="0" borderId="0" xfId="0" applyFont="1" applyBorder="1" applyAlignment="1" applyProtection="1">
      <alignment vertical="center"/>
    </xf>
    <xf numFmtId="0" fontId="22" fillId="0" borderId="1" xfId="692" applyFont="1" applyFill="1" applyBorder="1" applyAlignment="1" applyProtection="1">
      <alignment vertical="center"/>
    </xf>
    <xf numFmtId="240" fontId="30" fillId="0" borderId="1" xfId="0" applyNumberFormat="1" applyFont="1" applyFill="1" applyBorder="1" applyAlignment="1">
      <alignment horizontal="right" vertical="center"/>
    </xf>
    <xf numFmtId="0" fontId="22" fillId="0" borderId="1" xfId="692" applyFont="1" applyBorder="1" applyAlignment="1" applyProtection="1">
      <alignment vertical="center"/>
    </xf>
    <xf numFmtId="240" fontId="22" fillId="0" borderId="1" xfId="0" applyNumberFormat="1" applyFont="1" applyBorder="1" applyAlignment="1" applyProtection="1">
      <alignment horizontal="right" vertical="center"/>
    </xf>
    <xf numFmtId="0" fontId="26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19" fillId="0" borderId="0" xfId="692" applyFont="1" applyBorder="1" applyAlignment="1" applyProtection="1"/>
    <xf numFmtId="0" fontId="0" fillId="0" borderId="0" xfId="692"/>
    <xf numFmtId="0" fontId="25" fillId="0" borderId="0" xfId="692" applyFont="1" applyBorder="1" applyAlignment="1" applyProtection="1">
      <alignment vertical="center" wrapText="1"/>
    </xf>
    <xf numFmtId="0" fontId="21" fillId="0" borderId="0" xfId="692" applyFont="1" applyBorder="1" applyAlignment="1" applyProtection="1">
      <alignment horizontal="center" vertical="center"/>
    </xf>
    <xf numFmtId="0" fontId="22" fillId="0" borderId="0" xfId="692" applyFont="1" applyBorder="1" applyAlignment="1" applyProtection="1">
      <alignment vertical="center"/>
    </xf>
    <xf numFmtId="0" fontId="22" fillId="0" borderId="0" xfId="692" applyFont="1" applyBorder="1" applyAlignment="1" applyProtection="1"/>
    <xf numFmtId="0" fontId="22" fillId="0" borderId="0" xfId="692" applyFont="1" applyBorder="1" applyAlignment="1" applyProtection="1">
      <alignment horizontal="right" vertical="center"/>
    </xf>
    <xf numFmtId="0" fontId="26" fillId="0" borderId="1" xfId="692" applyFont="1" applyBorder="1" applyAlignment="1" applyProtection="1">
      <alignment horizontal="center" vertical="center"/>
    </xf>
    <xf numFmtId="240" fontId="22" fillId="0" borderId="1" xfId="692" applyNumberFormat="1" applyFont="1" applyFill="1" applyBorder="1" applyAlignment="1" applyProtection="1">
      <alignment horizontal="right" vertical="center"/>
    </xf>
    <xf numFmtId="0" fontId="19" fillId="0" borderId="0" xfId="692" applyFont="1" applyFill="1" applyBorder="1" applyAlignment="1" applyProtection="1"/>
    <xf numFmtId="240" fontId="22" fillId="0" borderId="1" xfId="692" applyNumberFormat="1" applyFont="1" applyBorder="1" applyAlignment="1" applyProtection="1">
      <alignment horizontal="right" vertical="center"/>
    </xf>
    <xf numFmtId="240" fontId="22" fillId="0" borderId="1" xfId="692" applyNumberFormat="1" applyFont="1" applyBorder="1" applyAlignment="1" applyProtection="1">
      <alignment vertical="center"/>
    </xf>
    <xf numFmtId="240" fontId="22" fillId="0" borderId="1" xfId="692" applyNumberFormat="1" applyFont="1" applyBorder="1" applyAlignment="1" applyProtection="1">
      <alignment horizontal="right" vertical="center" wrapText="1"/>
    </xf>
    <xf numFmtId="240" fontId="26" fillId="0" borderId="1" xfId="692" applyNumberFormat="1" applyFont="1" applyFill="1" applyBorder="1" applyAlignment="1" applyProtection="1">
      <alignment horizontal="right" vertical="center" wrapText="1"/>
    </xf>
    <xf numFmtId="240" fontId="26" fillId="0" borderId="1" xfId="692" applyNumberFormat="1" applyFont="1" applyFill="1" applyBorder="1" applyAlignment="1" applyProtection="1">
      <alignment horizontal="center" vertical="center"/>
    </xf>
    <xf numFmtId="185" fontId="22" fillId="0" borderId="1" xfId="692" applyNumberFormat="1" applyFont="1" applyFill="1" applyBorder="1" applyAlignment="1" applyProtection="1">
      <alignment horizontal="right" vertical="center" wrapText="1"/>
    </xf>
    <xf numFmtId="240" fontId="22" fillId="0" borderId="1" xfId="692" applyNumberFormat="1" applyFont="1" applyFill="1" applyBorder="1" applyAlignment="1" applyProtection="1"/>
    <xf numFmtId="0" fontId="33" fillId="0" borderId="0" xfId="0" applyFont="1" applyBorder="1" applyAlignment="1" applyProtection="1">
      <alignment horizontal="center" vertical="center"/>
    </xf>
    <xf numFmtId="0" fontId="24" fillId="0" borderId="5" xfId="0" applyFont="1" applyBorder="1" applyAlignment="1" applyProtection="1">
      <alignment horizontal="center" vertical="center"/>
    </xf>
    <xf numFmtId="0" fontId="24" fillId="0" borderId="6" xfId="0" applyFont="1" applyBorder="1" applyAlignment="1" applyProtection="1">
      <alignment horizontal="center" vertical="center"/>
    </xf>
    <xf numFmtId="0" fontId="20" fillId="0" borderId="5" xfId="25" applyFont="1" applyBorder="1" applyAlignment="1" applyProtection="1">
      <alignment vertical="center" wrapText="1"/>
    </xf>
    <xf numFmtId="0" fontId="24" fillId="0" borderId="6" xfId="0" applyFont="1" applyBorder="1" applyAlignment="1" applyProtection="1">
      <alignment vertical="center"/>
    </xf>
    <xf numFmtId="0" fontId="20" fillId="0" borderId="5" xfId="25" applyFont="1" applyBorder="1" applyAlignment="1" applyProtection="1">
      <alignment vertical="center"/>
    </xf>
    <xf numFmtId="0" fontId="20" fillId="0" borderId="7" xfId="25" applyFont="1" applyBorder="1" applyAlignment="1" applyProtection="1">
      <alignment vertical="center" wrapText="1"/>
    </xf>
    <xf numFmtId="0" fontId="24" fillId="0" borderId="8" xfId="0" applyFont="1" applyBorder="1" applyAlignment="1" applyProtection="1">
      <alignment vertical="center"/>
    </xf>
    <xf numFmtId="0" fontId="24" fillId="0" borderId="8" xfId="0" applyFont="1" applyBorder="1" applyAlignment="1" applyProtection="1"/>
    <xf numFmtId="0" fontId="34" fillId="0" borderId="9" xfId="25" applyFont="1" applyBorder="1" applyAlignment="1" applyProtection="1">
      <alignment vertical="center" wrapText="1"/>
    </xf>
    <xf numFmtId="0" fontId="35" fillId="0" borderId="0" xfId="0" applyFont="1" applyBorder="1" applyAlignment="1" applyProtection="1">
      <alignment vertical="center"/>
    </xf>
    <xf numFmtId="0" fontId="36" fillId="0" borderId="0" xfId="0" applyFont="1" applyBorder="1" applyAlignment="1" applyProtection="1">
      <alignment vertical="center"/>
    </xf>
    <xf numFmtId="0" fontId="37" fillId="0" borderId="0" xfId="0" applyFont="1" applyBorder="1" applyAlignment="1" applyProtection="1">
      <alignment horizontal="center" vertical="center"/>
    </xf>
    <xf numFmtId="0" fontId="36" fillId="0" borderId="0" xfId="0" applyFont="1" applyBorder="1" applyAlignment="1" applyProtection="1">
      <alignment horizontal="center" vertical="center"/>
    </xf>
    <xf numFmtId="0" fontId="36" fillId="0" borderId="0" xfId="0" applyFont="1" applyAlignment="1" applyProtection="1">
      <alignment horizontal="center" vertical="center"/>
    </xf>
    <xf numFmtId="0" fontId="36" fillId="0" borderId="0" xfId="0" applyFont="1" applyAlignment="1" applyProtection="1">
      <alignment vertical="center"/>
    </xf>
    <xf numFmtId="0" fontId="38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已访问的超链接" xfId="30" builtinId="9"/>
    <cellStyle name="Œ…‹æØ‚è_Region Orders (2)" xfId="31"/>
    <cellStyle name="_kcb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常规 5 2" xfId="48"/>
    <cellStyle name="Calc Units (0)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,0_x000d__x000a_NA_x000d__x000a_" xfId="59"/>
    <cellStyle name="0%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桁区切り_１１月価格表" xfId="66"/>
    <cellStyle name="百分比 6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?? 2" xfId="72"/>
    <cellStyle name="计算" xfId="73" builtinId="22"/>
    <cellStyle name="标Ƙ" xfId="74"/>
    <cellStyle name="Input" xfId="75"/>
    <cellStyle name="_ET_STYLE_NoName_00__Book1_2013年部门预算车辆情况统计表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强调文字颜色 2" xfId="82" builtinId="33"/>
    <cellStyle name="_1123试算平衡表（模板）（马雪泉）" xfId="83"/>
    <cellStyle name="Accent3_2013年部门预算车辆情况统计表" xfId="84"/>
    <cellStyle name="_long term loan - others 300504" xfId="85"/>
    <cellStyle name="好_三季度－表二" xfId="86"/>
    <cellStyle name="Currency [0]" xfId="87"/>
    <cellStyle name="_2007年一季报(待披露0422)" xfId="88"/>
    <cellStyle name="差_教育厅提供义务教育及高中教师人数（2009年1月6日）" xfId="89"/>
    <cellStyle name="链接单元格" xfId="90" builtinId="24"/>
    <cellStyle name="差_Book2" xfId="91"/>
    <cellStyle name="汇总" xfId="92" builtinId="25"/>
    <cellStyle name="Enter Units (0)" xfId="93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0.0%" xfId="106"/>
    <cellStyle name="输出 2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_特色理财产品统计表1" xfId="117"/>
    <cellStyle name="常规 2 2_Book1" xfId="118"/>
    <cellStyle name="?? 2 3" xfId="119"/>
    <cellStyle name="计算 3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差_Book1_Book1_2" xfId="129"/>
    <cellStyle name="F3" xfId="130"/>
    <cellStyle name="40% - 强调文字颜色 6" xfId="131" builtinId="51"/>
    <cellStyle name="_弱电系统设备配置报价清单" xfId="132"/>
    <cellStyle name="だ[0]_PLDT" xfId="133"/>
    <cellStyle name="适中 2" xfId="134"/>
    <cellStyle name="1" xfId="135"/>
    <cellStyle name="好_业务工作量指标" xfId="136"/>
    <cellStyle name="60% - 强调文字颜色 6" xfId="137" builtinId="52"/>
    <cellStyle name="好_县级公安机关公用经费标准奖励测算方案（定稿）" xfId="138"/>
    <cellStyle name="????_Analysis of Loans" xfId="139"/>
    <cellStyle name="好_云南省2008年中小学教职工情况（教育厅提供20090101加工整理）" xfId="140"/>
    <cellStyle name="好_Book1_表2" xfId="141"/>
    <cellStyle name="Calc Percent (0)" xfId="142"/>
    <cellStyle name="??_????????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t_项目支出明细表科室第二稿(汇报郭局长修改后）" xfId="148"/>
    <cellStyle name="?_临夏市_7" xfId="149"/>
    <cellStyle name="常规 7 2 2 2" xfId="150"/>
    <cellStyle name="_x0007_" xfId="151"/>
    <cellStyle name="差_2009年一般性转移支付标准工资_奖励补助测算7.25 (version 1) (version 1)" xfId="152"/>
    <cellStyle name="_ET_STYLE_NoName_00__Book1_1_项目支出明细表科室第二稿(汇报郭局长修改后）" xfId="153"/>
    <cellStyle name="?" xfId="154"/>
    <cellStyle name="_Book1" xfId="155"/>
    <cellStyle name="常规 2 7 2" xfId="156"/>
    <cellStyle name="??" xfId="157"/>
    <cellStyle name="常规 20 2 2" xfId="158"/>
    <cellStyle name="?? [0]" xfId="159"/>
    <cellStyle name="Accent4 - 60%" xfId="160"/>
    <cellStyle name="捠壿 [0.00]_Region Orders (2)" xfId="161"/>
    <cellStyle name="常规 11_修改—3.25日市政府常务会定—2015年市级部门预算表(4.17)" xfId="162"/>
    <cellStyle name="烹拳_ +Foil &amp; -FOIL &amp; PAPER" xfId="163"/>
    <cellStyle name="Percent[2]" xfId="164"/>
    <cellStyle name="???? [0.00]_Analysis of Loans" xfId="165"/>
    <cellStyle name="style2" xfId="166"/>
    <cellStyle name="60% - 强调文字颜色 3 3" xfId="167"/>
    <cellStyle name="砯刽 [0]_PLDT" xfId="168"/>
    <cellStyle name="?_临夏市_5" xfId="169"/>
    <cellStyle name="_建会〔2007〕209号附件：核算码与COA段值映射关系表" xfId="170"/>
    <cellStyle name="?鹎%U龡&amp;H?_x0008__x001c__x001c_?_x0007__x0001__x0001_" xfId="171"/>
    <cellStyle name="常规 3 3 3" xfId="172"/>
    <cellStyle name="ColLevel_0" xfId="173"/>
    <cellStyle name="Calc Currency (0) 2" xfId="174"/>
    <cellStyle name="_KPMG original version_(中企华)审计评估联合申报明细表.V1" xfId="175"/>
    <cellStyle name="差_2006年水利统计指标统计表" xfId="176"/>
    <cellStyle name="@_text" xfId="177"/>
    <cellStyle name="@ET_Style?@font-face" xfId="178"/>
    <cellStyle name="好_Book1_1_公务费分类分档定额标准" xfId="179"/>
    <cellStyle name="Header2" xfId="180"/>
    <cellStyle name="40% - Accent2" xfId="181"/>
    <cellStyle name="_#2011六项定额预测表" xfId="182"/>
    <cellStyle name="Accent3 - 60%" xfId="183"/>
    <cellStyle name="好_2009年一般性转移支付标准工资_~4190974" xfId="184"/>
    <cellStyle name="㼿㼿?" xfId="185"/>
    <cellStyle name="_(电解铝)报表调整模板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常规 17 2" xfId="193"/>
    <cellStyle name="_~1542229" xfId="194"/>
    <cellStyle name="_2007年综合经营计划表样(计划处20061016)" xfId="195"/>
    <cellStyle name="KPMG Heading 3" xfId="196"/>
    <cellStyle name="_~1723196" xfId="197"/>
    <cellStyle name="_☆2010年综合经营计划长期摊销费测算表" xfId="198"/>
    <cellStyle name="Link Currency (0)" xfId="199"/>
    <cellStyle name="_Book1_公务费分类分档定额标准" xfId="200"/>
    <cellStyle name="百分比 2 2" xfId="201"/>
    <cellStyle name="_02青岛新增" xfId="202"/>
    <cellStyle name="Enter Currency (2)" xfId="203"/>
    <cellStyle name="_0712中间业务通报0112" xfId="204"/>
    <cellStyle name="差_奖励补助测算7.25" xfId="205"/>
    <cellStyle name="Millares_96 Risk" xfId="206"/>
    <cellStyle name="_07城北利润计划0" xfId="207"/>
    <cellStyle name="_财务处工作底稿-WB" xfId="208"/>
    <cellStyle name="好_2006年全省财力计算表（中央、决算）" xfId="209"/>
    <cellStyle name="_07年1月考核上报表" xfId="210"/>
    <cellStyle name="常规 23" xfId="211"/>
    <cellStyle name="常规 18" xfId="212"/>
    <cellStyle name="style" xfId="213"/>
    <cellStyle name="_07年中间业务调整计划（报总行公司部20070731）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差 2" xfId="221"/>
    <cellStyle name="_1季度计划" xfId="222"/>
    <cellStyle name="_ZMN-3514底稿－年审" xfId="223"/>
    <cellStyle name="好_2007年政法部门业务指标" xfId="224"/>
    <cellStyle name="_2005年综合经营计划表（调整后公式）" xfId="225"/>
    <cellStyle name="category" xfId="226"/>
    <cellStyle name="_2006年报表调整-常林股份公司(本部)" xfId="227"/>
    <cellStyle name="Comma  - Style3" xfId="228"/>
    <cellStyle name="_审计调查表.V3" xfId="229"/>
    <cellStyle name="_2006国贸报表及附注修改后" xfId="230"/>
    <cellStyle name="_2006年度报表" xfId="231"/>
    <cellStyle name="_2006年统筹外资金划拨" xfId="232"/>
    <cellStyle name="20% - Accent2" xfId="233"/>
    <cellStyle name="_2006年综合经营计划表（云南行用表）" xfId="234"/>
    <cellStyle name="常规 2 2 3" xfId="235"/>
    <cellStyle name="砯刽_PLDT" xfId="236"/>
    <cellStyle name="_2007各网点中间业务月收入通报工作表070708" xfId="237"/>
    <cellStyle name="差_2009年一般性转移支付标准工资_不用软件计算9.1不考虑经费管理评价xl" xfId="238"/>
    <cellStyle name="_2007年KPI计划分解表(部门上报样表)" xfId="239"/>
    <cellStyle name="0.00%" xfId="240"/>
    <cellStyle name="_2007综合经营计划表" xfId="241"/>
    <cellStyle name="百分比 5 2" xfId="242"/>
    <cellStyle name="Column_Title" xfId="243"/>
    <cellStyle name="标题 2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kcb1" xfId="250"/>
    <cellStyle name="分级显示行_1_13区汇总" xfId="251"/>
    <cellStyle name="差_汇总-县级财政报表附表" xfId="252"/>
    <cellStyle name="_2009-1" xfId="253"/>
    <cellStyle name="_20100326高清市院遂宁检察院1080P配置清单26日改" xfId="254"/>
    <cellStyle name="好_2008年县级公安保障标准落实奖励经费分配测算" xfId="255"/>
    <cellStyle name="_ET_STYLE_NoName_00__Book1_2_社保口项目支出明细表科室第二稿(汇报郭局长修改后）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Subtotal" xfId="266"/>
    <cellStyle name="_8月各行减值计算" xfId="267"/>
    <cellStyle name="㼿㼿㼿㼿?" xfId="268"/>
    <cellStyle name="差_Book1_2013年部门预算车辆情况统计表" xfId="269"/>
    <cellStyle name="常规 3 2 2" xfId="270"/>
    <cellStyle name="_long term loan - others 300504_Shenhua PBC package 050530_(中企华)审计评估联合申报明细表.V1" xfId="271"/>
    <cellStyle name="好_汇总-县级财政报表附表" xfId="272"/>
    <cellStyle name="_ZMN05年审底稿－桂林橡胶‘" xfId="273"/>
    <cellStyle name="F5" xfId="274"/>
    <cellStyle name="Calc Percent (2)" xfId="275"/>
    <cellStyle name="_Book1_1" xfId="276"/>
    <cellStyle name="_Book1_1_Book1" xfId="277"/>
    <cellStyle name="_Book1_1_公务费分类分档定额标准" xfId="278"/>
    <cellStyle name="_ET_STYLE_NoName_00__Book1" xfId="279"/>
    <cellStyle name="wrap" xfId="280"/>
    <cellStyle name="_Book1_1_社保口项目支出明细表科室第二稿(汇报郭局长修改后）" xfId="281"/>
    <cellStyle name="常规 3 12" xfId="282"/>
    <cellStyle name="千位_ 方正PC" xfId="283"/>
    <cellStyle name="_Book1_1_项目支出明细表科室第二稿(汇报郭局长修改后）" xfId="284"/>
    <cellStyle name="好_城建部门" xfId="285"/>
    <cellStyle name="汇总 2" xfId="286"/>
    <cellStyle name="Comma  - Style5" xfId="287"/>
    <cellStyle name="F6" xfId="288"/>
    <cellStyle name="_Book1_2" xfId="289"/>
    <cellStyle name="_Book1_3_公务费分类分档定额标准" xfId="290"/>
    <cellStyle name="Accent2 - 20%" xfId="291"/>
    <cellStyle name="常规 3 2 3" xfId="292"/>
    <cellStyle name="_计划表2－3：产品业务计划表" xfId="293"/>
    <cellStyle name="千位分隔 5" xfId="294"/>
    <cellStyle name="_Book1_2_Book1" xfId="295"/>
    <cellStyle name="好_Book1_4" xfId="296"/>
    <cellStyle name="检查单元格 2" xfId="297"/>
    <cellStyle name="Linked Cell" xfId="298"/>
    <cellStyle name="Currency\[0]" xfId="299"/>
    <cellStyle name="归盒啦_95" xfId="300"/>
    <cellStyle name="_Book1_2_公务费分类分档定额标准" xfId="301"/>
    <cellStyle name="常规 23 2" xfId="302"/>
    <cellStyle name="_钞币安防汇总" xfId="303"/>
    <cellStyle name="Comma[2]" xfId="304"/>
    <cellStyle name="_Book1_2_社保口项目支出明细表科室第二稿(汇报郭局长修改后）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好_Book1_项目支出明细表科室第二稿(汇报郭局长修改后）" xfId="310"/>
    <cellStyle name="sstot" xfId="311"/>
    <cellStyle name="KPMG Normal Text" xfId="312"/>
    <cellStyle name="F7" xfId="313"/>
    <cellStyle name="_Book1_3" xfId="314"/>
    <cellStyle name="常规 3 2 4" xfId="315"/>
    <cellStyle name="Heading 1" xfId="316"/>
    <cellStyle name="_Book1_3_2013年部门预算车辆情况统计表" xfId="317"/>
    <cellStyle name="_审计资料清单附件3—2004年" xfId="318"/>
    <cellStyle name="_Part III.200406.Loan and Liabilities details.(Site Name)_KPMG original version_附件1：审计评估联合申报明细表" xfId="319"/>
    <cellStyle name="Accent1 - 20%" xfId="320"/>
    <cellStyle name="20% - Accent1" xfId="321"/>
    <cellStyle name="_分行操作风险测算" xfId="322"/>
    <cellStyle name="_费用_Book1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Heading 2" xfId="327"/>
    <cellStyle name="20% - 强调文字颜色 3 2" xfId="328"/>
    <cellStyle name="好_03昭通" xfId="329"/>
    <cellStyle name="F8" xfId="330"/>
    <cellStyle name="_Book1_4" xfId="331"/>
    <cellStyle name="寘嬫愗傝 [0.00]_Region Orders (2)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姓名核对信息备案表" xfId="337"/>
    <cellStyle name="_CBRE明细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Accent1 - 40%" xfId="352"/>
    <cellStyle name="差_2006年基础数据" xfId="353"/>
    <cellStyle name="Accent5 - 20%" xfId="354"/>
    <cellStyle name="_ET_STYLE_NoName_00__Book1_2" xfId="355"/>
    <cellStyle name="Mon閠aũre_!!!GO" xfId="356"/>
    <cellStyle name="好_11大理" xfId="357"/>
    <cellStyle name="_ET_STYLE_NoName_00__Book1_2_公务费分类分档定额标准" xfId="358"/>
    <cellStyle name="40% - 强调文字颜色 3 2" xfId="359"/>
    <cellStyle name="_ET_STYLE_NoName_00__Book1_3" xfId="360"/>
    <cellStyle name="_分解表（调整）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_ET_STYLE_NoName_00__公务费分类分档定额标准" xfId="368"/>
    <cellStyle name="强调文字颜色 3 2" xfId="369"/>
    <cellStyle name="_ET_STYLE_NoName_00__社保口项目支出明细表科室第二稿(汇报郭局长修改后）" xfId="370"/>
    <cellStyle name="好_高中教师人数（教育厅1.6日提供）" xfId="371"/>
    <cellStyle name="好_~5676413" xfId="372"/>
    <cellStyle name="Percent [0%]" xfId="373"/>
    <cellStyle name="_ET_STYLE_NoName_00__项目支出明细表科室第二稿(汇报郭局长修改后）" xfId="374"/>
    <cellStyle name="_ET_STYLE_NoName_00__修改—3.25日市政府常务会定—2015年市级部门预算表(4.17)" xfId="375"/>
    <cellStyle name="Mon閠aire_!!!GO" xfId="376"/>
    <cellStyle name="20% - 强调文字颜色 4 2" xfId="377"/>
    <cellStyle name="_IPO 财务报表" xfId="378"/>
    <cellStyle name="通貨 [0.00]_１１月価格表" xfId="379"/>
    <cellStyle name="revised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常规 13" xfId="390"/>
    <cellStyle name="_long term loan - others 300504_Shenhua PBC package 050530" xfId="391"/>
    <cellStyle name="Currency1" xfId="392"/>
    <cellStyle name="F4" xfId="393"/>
    <cellStyle name="_long term loan - others 300504_Shenhua PBC package 050530_附件1：审计评估联合申报明细表" xfId="394"/>
    <cellStyle name="{Thousand}" xfId="395"/>
    <cellStyle name="适中 3" xfId="396"/>
    <cellStyle name="_long term loan - others 300504_附件1：审计评估联合申报明细表" xfId="397"/>
    <cellStyle name="常规 2 5" xfId="398"/>
    <cellStyle name="_long term loan - others 300504_审计调查表.V3" xfId="399"/>
    <cellStyle name="差_云南农村义务教育统计表" xfId="400"/>
    <cellStyle name="60% - Accent5" xfId="401"/>
    <cellStyle name="强调文字颜色 4 2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差_县级基础数据" xfId="406"/>
    <cellStyle name="Moneda [0]_96 Risk" xfId="407"/>
    <cellStyle name="Currency [00]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entry box" xfId="415"/>
    <cellStyle name="好 2" xfId="416"/>
    <cellStyle name="_Part III.200406.Loan and Liabilities details.(Site Name)_附件1：审计评估联合申报明细表" xfId="417"/>
    <cellStyle name="20% - 强调文字颜色 2 3" xfId="418"/>
    <cellStyle name="_Part III.200406.Loan and Liabilities details.(Site Name)_审计调查表.V3" xfId="419"/>
    <cellStyle name="千位分隔 2" xfId="420"/>
    <cellStyle name="好_Book1_1" xfId="421"/>
    <cellStyle name="_定稿表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ZMN原料厂底稿2005" xfId="429"/>
    <cellStyle name="_双沟集团长期投资" xfId="430"/>
    <cellStyle name="_综合考评2007" xfId="431"/>
    <cellStyle name="_常林股份2006合并报表" xfId="432"/>
    <cellStyle name="_城北支行2008年KPI计划考核上报样表" xfId="433"/>
    <cellStyle name="_川崎报表TB" xfId="434"/>
    <cellStyle name="_主要指标监测表0930" xfId="435"/>
    <cellStyle name="Input Cells 2" xfId="436"/>
    <cellStyle name="_川崎正式报表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_费用" xfId="447"/>
    <cellStyle name="强调文字颜色 5 2" xfId="448"/>
    <cellStyle name="_附件1：审计评估联合申报明细表" xfId="449"/>
    <cellStyle name="60% - Accent2" xfId="450"/>
    <cellStyle name="_附件一 分行责任中心预算管理相关报表071212" xfId="451"/>
    <cellStyle name="强调 3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_济铁财务处税金底稿-WB" xfId="457"/>
    <cellStyle name="標準_1.中国建行主要会表格式" xfId="458"/>
    <cellStyle name="Accent4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期间费用1" xfId="467"/>
    <cellStyle name="pricing" xfId="468"/>
    <cellStyle name="_实业公司ZMN底稿" xfId="469"/>
    <cellStyle name="_取数" xfId="470"/>
    <cellStyle name="Accent5 - 60%" xfId="471"/>
    <cellStyle name="_人力费用测算表" xfId="472"/>
    <cellStyle name="常规 12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_网络改造通信费用测算表（20090820）" xfId="479"/>
    <cellStyle name="Accent3" xfId="480"/>
    <cellStyle name="差_2007年检察院案件数" xfId="481"/>
    <cellStyle name="Prefilled" xfId="482"/>
    <cellStyle name="_网上公布名单" xfId="483"/>
    <cellStyle name="样式 1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price" xfId="489"/>
    <cellStyle name="强调 2" xfId="490"/>
    <cellStyle name="む|靇Revenuenuesy L" xfId="491"/>
    <cellStyle name="60% - Accent1" xfId="492"/>
    <cellStyle name="_中间业务挂价表（公司部+500）2" xfId="493"/>
    <cellStyle name="{Comma [0]}" xfId="494"/>
    <cellStyle name="{Comma}" xfId="495"/>
    <cellStyle name="差 3" xfId="496"/>
    <cellStyle name="{Date}" xfId="497"/>
    <cellStyle name="{Thousand [0]}" xfId="498"/>
    <cellStyle name="常规 2 4" xfId="499"/>
    <cellStyle name="PSInt" xfId="500"/>
    <cellStyle name="per.style" xfId="501"/>
    <cellStyle name="60% - Accent4" xfId="502"/>
    <cellStyle name="{Month}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差_奖励补助测算5.24冯铸" xfId="512"/>
    <cellStyle name="20% - 强调文字颜色 1 2" xfId="513"/>
    <cellStyle name="t_HVAC Equipment (3)_Book1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霓付 [0]_ +Foil &amp; -FOIL &amp; PAPER" xfId="637"/>
    <cellStyle name="好_表2" xfId="638"/>
    <cellStyle name="Enter Currency (0)" xfId="639"/>
    <cellStyle name="comma-d" xfId="640"/>
    <cellStyle name="差_2009年一般性转移支付标准工资_~5676413" xfId="641"/>
    <cellStyle name="Copied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常规 10" xfId="664"/>
    <cellStyle name="Good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差_0605石屏县" xfId="674"/>
    <cellStyle name="Hyperlink_8-邢台折~3" xfId="675"/>
    <cellStyle name="Input [yellow]" xfId="676"/>
    <cellStyle name="强调文字颜色 3 3" xfId="677"/>
    <cellStyle name="常规 2 10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注释 3" xfId="683"/>
    <cellStyle name="InputArea" xfId="684"/>
    <cellStyle name="KPMG Heading 1" xfId="685"/>
    <cellStyle name="好_奖励补助测算7.25 (version 1) (version 1)" xfId="686"/>
    <cellStyle name="KPMG Heading 4" xfId="687"/>
    <cellStyle name="好_1110洱源县" xfId="688"/>
    <cellStyle name="Output_2013年部门预算车辆情况统计表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常规 19 2" xfId="697"/>
    <cellStyle name="Linked Cells_2013年部门预算车辆情况统计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好_基础数据分析" xfId="714"/>
    <cellStyle name="强调 1" xfId="715"/>
    <cellStyle name="PrePop Currency (0)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好_Book1_1_Book1" xfId="749"/>
    <cellStyle name="Warning Text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常规 20 2" xfId="765"/>
    <cellStyle name="常规 15 2" xfId="766"/>
    <cellStyle name="百分比 2 6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千位分隔 3" xfId="783"/>
    <cellStyle name="标题 4 2" xfId="784"/>
    <cellStyle name="好_Book1_3" xfId="785"/>
    <cellStyle name="千位分隔 4" xfId="786"/>
    <cellStyle name="标题 4 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好_地方配套按人均增幅控制8.31（调整结案率后）xl" xfId="821"/>
    <cellStyle name="差_Book1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好_M01-2(州市补助收入)" xfId="869"/>
    <cellStyle name="常规 10 2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好_Book1_Book1_2" xfId="909"/>
    <cellStyle name="常规 2 8 2" xfId="910"/>
    <cellStyle name="输入 3" xfId="911"/>
    <cellStyle name="常规 2 9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㼿" xfId="953"/>
    <cellStyle name="好_奖励补助测算5.24冯铸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showZeros="0" workbookViewId="0">
      <selection activeCell="D26" sqref="D26"/>
    </sheetView>
  </sheetViews>
  <sheetFormatPr defaultColWidth="9" defaultRowHeight="12.75" customHeight="1" outlineLevelCol="6"/>
  <cols>
    <col min="1" max="7" width="17.5714285714286" style="38" customWidth="1"/>
  </cols>
  <sheetData>
    <row r="2" ht="14.25" customHeight="1" spans="1:7">
      <c r="A2" s="138"/>
      <c r="B2"/>
      <c r="C2"/>
      <c r="D2"/>
      <c r="E2"/>
      <c r="F2"/>
      <c r="G2"/>
    </row>
    <row r="3" ht="18.75" customHeight="1" spans="1:7">
      <c r="A3" s="139" t="s">
        <v>0</v>
      </c>
      <c r="B3" s="139"/>
      <c r="C3" s="139"/>
      <c r="D3" s="139"/>
      <c r="E3" s="139"/>
      <c r="F3" s="139"/>
      <c r="G3" s="139"/>
    </row>
    <row r="4" ht="24" customHeight="1" spans="1:7">
      <c r="A4" s="139" t="s">
        <v>1</v>
      </c>
      <c r="B4" s="139"/>
      <c r="C4" s="139"/>
      <c r="D4" s="139"/>
      <c r="E4" s="139"/>
      <c r="F4" s="139"/>
      <c r="G4" s="139"/>
    </row>
    <row r="5" ht="14.25" customHeight="1" spans="1:7">
      <c r="A5" s="139"/>
      <c r="B5" s="139"/>
      <c r="C5" s="139"/>
      <c r="D5" s="139"/>
      <c r="E5" s="139"/>
      <c r="F5" s="139"/>
      <c r="G5" s="139"/>
    </row>
    <row r="6" ht="14.25" customHeight="1" spans="1:7">
      <c r="A6" s="139"/>
      <c r="B6" s="139"/>
      <c r="C6" s="139"/>
      <c r="D6" s="139"/>
      <c r="E6" s="139"/>
      <c r="F6" s="139"/>
      <c r="G6" s="139"/>
    </row>
    <row r="7" ht="14.25" customHeight="1" spans="1:7">
      <c r="A7" s="139"/>
      <c r="B7" s="139"/>
      <c r="C7" s="139"/>
      <c r="D7" s="139"/>
      <c r="E7" s="139"/>
      <c r="F7" s="139"/>
      <c r="G7" s="139"/>
    </row>
    <row r="8" ht="14.25" customHeight="1" spans="1:7">
      <c r="A8" s="139"/>
      <c r="B8" s="139"/>
      <c r="C8" s="139"/>
      <c r="D8" s="139"/>
      <c r="E8" s="139"/>
      <c r="F8" s="139"/>
      <c r="G8" s="139"/>
    </row>
    <row r="9" ht="33" customHeight="1" spans="1:7">
      <c r="A9" s="140" t="s">
        <v>2</v>
      </c>
      <c r="B9" s="140"/>
      <c r="C9" s="140"/>
      <c r="D9" s="140"/>
      <c r="E9" s="140"/>
      <c r="F9" s="140"/>
      <c r="G9" s="140"/>
    </row>
    <row r="10" ht="14.25" customHeight="1" spans="1:7">
      <c r="A10" s="139"/>
      <c r="B10" s="139"/>
      <c r="C10" s="139"/>
      <c r="D10" s="139"/>
      <c r="E10" s="139"/>
      <c r="F10" s="139"/>
      <c r="G10" s="139"/>
    </row>
    <row r="11" ht="14.25" customHeight="1" spans="1:7">
      <c r="A11" s="139"/>
      <c r="B11" s="139"/>
      <c r="C11" s="139"/>
      <c r="D11" s="139"/>
      <c r="E11" s="139"/>
      <c r="F11" s="139"/>
      <c r="G11" s="139"/>
    </row>
    <row r="12" ht="14.25" customHeight="1" spans="1:7">
      <c r="A12" s="139"/>
      <c r="B12" s="139"/>
      <c r="C12" s="139"/>
      <c r="D12" s="139"/>
      <c r="E12" s="139"/>
      <c r="F12" s="139"/>
      <c r="G12" s="139"/>
    </row>
    <row r="13" ht="14.25" customHeight="1" spans="1:7">
      <c r="A13" s="139"/>
      <c r="B13" s="139"/>
      <c r="C13" s="139"/>
      <c r="D13" s="139"/>
      <c r="E13" s="139"/>
      <c r="F13" s="139"/>
      <c r="G13" s="139"/>
    </row>
    <row r="14" ht="14.25" customHeight="1" spans="1:7">
      <c r="A14" s="139"/>
      <c r="B14" s="139"/>
      <c r="C14" s="139"/>
      <c r="D14" s="139"/>
      <c r="E14" s="139"/>
      <c r="F14" s="139"/>
      <c r="G14" s="139"/>
    </row>
    <row r="15" ht="14.25" customHeight="1" spans="1:7">
      <c r="A15" s="139"/>
      <c r="B15" s="139"/>
      <c r="C15" s="139"/>
      <c r="D15" s="139"/>
      <c r="E15" s="139"/>
      <c r="F15" s="139"/>
      <c r="G15" s="139"/>
    </row>
    <row r="16" ht="14.25" customHeight="1" spans="1:7">
      <c r="A16" s="139"/>
      <c r="B16" s="139"/>
      <c r="C16" s="139"/>
      <c r="D16" s="139"/>
      <c r="E16" s="139"/>
      <c r="F16" s="139"/>
      <c r="G16" s="139"/>
    </row>
    <row r="17" ht="14.25" customHeight="1" spans="1:7">
      <c r="A17" s="139"/>
      <c r="B17" s="139"/>
      <c r="C17" s="139"/>
      <c r="D17" s="139"/>
      <c r="E17" s="139"/>
      <c r="F17" s="139"/>
      <c r="G17" s="139"/>
    </row>
    <row r="18" ht="14.25" customHeight="1" spans="1:7">
      <c r="A18" s="139"/>
      <c r="B18" s="139"/>
      <c r="C18" s="139"/>
      <c r="D18" s="139"/>
      <c r="E18" s="139"/>
      <c r="F18" s="139"/>
      <c r="G18" s="139"/>
    </row>
    <row r="19" ht="14.25" customHeight="1" spans="1:7">
      <c r="A19" s="141" t="s">
        <v>3</v>
      </c>
      <c r="B19" s="139"/>
      <c r="C19" s="139"/>
      <c r="D19" s="139"/>
      <c r="E19" s="139"/>
      <c r="F19" s="139"/>
      <c r="G19" s="139"/>
    </row>
    <row r="20" ht="14.25" customHeight="1" spans="1:7">
      <c r="A20" s="139"/>
      <c r="B20" s="139"/>
      <c r="C20" s="139"/>
      <c r="D20" s="139"/>
      <c r="E20" s="139"/>
      <c r="F20" s="139"/>
      <c r="G20" s="139"/>
    </row>
    <row r="21" ht="14.25" customHeight="1" spans="1:7">
      <c r="A21" s="139"/>
      <c r="B21" s="139"/>
      <c r="C21" s="139"/>
      <c r="D21" s="139"/>
      <c r="E21" s="139"/>
      <c r="F21" s="139"/>
      <c r="G21" s="139"/>
    </row>
    <row r="22" ht="55" customHeight="1" spans="1:7">
      <c r="A22" s="139"/>
      <c r="B22" s="139" t="s">
        <v>4</v>
      </c>
      <c r="C22"/>
      <c r="D22" s="142" t="s">
        <v>5</v>
      </c>
      <c r="E22" s="143"/>
      <c r="F22"/>
      <c r="G22" s="139" t="s">
        <v>6</v>
      </c>
    </row>
    <row r="23" ht="15.75" customHeight="1" spans="1:7">
      <c r="A23"/>
      <c r="B23" s="144" t="s">
        <v>7</v>
      </c>
      <c r="C23"/>
      <c r="D23"/>
      <c r="E23"/>
      <c r="F23"/>
      <c r="G23"/>
    </row>
  </sheetData>
  <sheetProtection formatCells="0" formatColumns="0" formatRows="0"/>
  <mergeCells count="3">
    <mergeCell ref="A9:G9"/>
    <mergeCell ref="A19:G19"/>
    <mergeCell ref="D22:E22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showGridLines="0" showZeros="0" workbookViewId="0">
      <selection activeCell="E9" sqref="E9:E10"/>
    </sheetView>
  </sheetViews>
  <sheetFormatPr defaultColWidth="9" defaultRowHeight="12.75" customHeight="1" outlineLevelRow="7" outlineLevelCol="6"/>
  <cols>
    <col min="1" max="1" width="14.2857142857143" style="38" customWidth="1"/>
    <col min="2" max="2" width="36.8571428571429" style="38" customWidth="1"/>
    <col min="3" max="3" width="20.2857142857143" style="38" customWidth="1"/>
    <col min="4" max="4" width="18.8571428571429" style="38" customWidth="1"/>
    <col min="5" max="5" width="17.2857142857143" style="38" customWidth="1"/>
    <col min="6" max="6" width="17.5714285714286" style="38" customWidth="1"/>
    <col min="7" max="7" width="17.1428571428571" style="38" customWidth="1"/>
    <col min="8" max="8" width="9.14285714285714" style="38"/>
  </cols>
  <sheetData>
    <row r="1" ht="24.75" customHeight="1" spans="1:2">
      <c r="A1" s="62"/>
      <c r="B1" s="62"/>
    </row>
    <row r="2" ht="24.75" customHeight="1" spans="1:7">
      <c r="A2" s="40" t="s">
        <v>206</v>
      </c>
      <c r="B2" s="40"/>
      <c r="C2" s="40"/>
      <c r="D2" s="40"/>
      <c r="E2" s="40"/>
      <c r="F2" s="40"/>
      <c r="G2" s="40"/>
    </row>
    <row r="3" ht="24.75" customHeight="1" spans="7:7">
      <c r="G3" s="41" t="s">
        <v>32</v>
      </c>
    </row>
    <row r="4" ht="24.75" customHeight="1" spans="1:7">
      <c r="A4" s="63" t="s">
        <v>133</v>
      </c>
      <c r="B4" s="63" t="s">
        <v>134</v>
      </c>
      <c r="C4" s="64" t="s">
        <v>207</v>
      </c>
      <c r="D4" s="64"/>
      <c r="E4" s="64"/>
      <c r="F4" s="64"/>
      <c r="G4" s="64"/>
    </row>
    <row r="5" ht="24.75" customHeight="1" spans="1:7">
      <c r="A5" s="63"/>
      <c r="B5" s="63"/>
      <c r="C5" s="64" t="s">
        <v>103</v>
      </c>
      <c r="D5" s="64" t="s">
        <v>208</v>
      </c>
      <c r="E5" s="64" t="s">
        <v>209</v>
      </c>
      <c r="F5" s="64" t="s">
        <v>210</v>
      </c>
      <c r="G5" s="65"/>
    </row>
    <row r="6" ht="24.75" customHeight="1" spans="1:7">
      <c r="A6" s="63"/>
      <c r="B6" s="63"/>
      <c r="C6" s="64"/>
      <c r="D6" s="64"/>
      <c r="E6" s="64"/>
      <c r="F6" s="64" t="s">
        <v>211</v>
      </c>
      <c r="G6" s="64" t="s">
        <v>212</v>
      </c>
    </row>
    <row r="7" ht="24.75" customHeight="1" spans="1:7">
      <c r="A7" s="63">
        <v>515001</v>
      </c>
      <c r="B7" s="63" t="s">
        <v>138</v>
      </c>
      <c r="C7" s="59">
        <f>D7+E7+F7+G7</f>
        <v>100000</v>
      </c>
      <c r="D7" s="64"/>
      <c r="E7" s="66">
        <v>50000</v>
      </c>
      <c r="F7" s="64"/>
      <c r="G7" s="59">
        <v>50000</v>
      </c>
    </row>
    <row r="8" ht="24.75" customHeight="1" spans="1:7">
      <c r="A8" s="67"/>
      <c r="B8" s="67"/>
      <c r="C8" s="59"/>
      <c r="D8" s="59"/>
      <c r="E8" s="59"/>
      <c r="F8" s="59"/>
      <c r="G8" s="59"/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5"/>
  <sheetViews>
    <sheetView showGridLines="0" showZeros="0" view="pageBreakPreview" zoomScaleNormal="100" workbookViewId="0">
      <selection activeCell="D18" sqref="D18"/>
    </sheetView>
  </sheetViews>
  <sheetFormatPr defaultColWidth="9" defaultRowHeight="12.75" customHeight="1" outlineLevelCol="5"/>
  <cols>
    <col min="1" max="1" width="6.57142857142857" style="38" customWidth="1"/>
    <col min="2" max="2" width="13.7142857142857" style="38" customWidth="1"/>
    <col min="3" max="3" width="33.8571428571429" style="38" customWidth="1"/>
    <col min="4" max="4" width="31.8571428571429" style="38" customWidth="1"/>
    <col min="5" max="6" width="6.85714285714286" style="38" customWidth="1"/>
  </cols>
  <sheetData>
    <row r="1" ht="18" customHeight="1" spans="1:3">
      <c r="A1" s="47"/>
      <c r="B1" s="47"/>
      <c r="C1" s="48"/>
    </row>
    <row r="2" ht="24.75" customHeight="1" spans="1:4">
      <c r="A2" s="40" t="s">
        <v>213</v>
      </c>
      <c r="B2" s="40"/>
      <c r="C2" s="40"/>
      <c r="D2" s="40"/>
    </row>
    <row r="3" ht="24.75" customHeight="1" spans="4:4">
      <c r="D3" s="41" t="s">
        <v>32</v>
      </c>
    </row>
    <row r="4" ht="24.75" customHeight="1" spans="1:4">
      <c r="A4" s="49" t="s">
        <v>214</v>
      </c>
      <c r="B4" s="50" t="s">
        <v>215</v>
      </c>
      <c r="C4" s="49" t="s">
        <v>216</v>
      </c>
      <c r="D4" s="49" t="s">
        <v>99</v>
      </c>
    </row>
    <row r="5" ht="24.75" customHeight="1" spans="1:4">
      <c r="A5" s="49" t="s">
        <v>101</v>
      </c>
      <c r="B5" s="49" t="s">
        <v>101</v>
      </c>
      <c r="C5" s="49" t="s">
        <v>101</v>
      </c>
      <c r="D5" s="49">
        <v>3</v>
      </c>
    </row>
    <row r="6" s="37" customFormat="1" ht="25.5" customHeight="1" spans="1:6">
      <c r="A6" s="51">
        <f>ROW()-6</f>
        <v>0</v>
      </c>
      <c r="B6" s="52"/>
      <c r="C6" s="53" t="s">
        <v>103</v>
      </c>
      <c r="D6" s="54"/>
      <c r="E6" s="46"/>
      <c r="F6" s="46"/>
    </row>
    <row r="7" ht="25.5" customHeight="1" spans="1:4">
      <c r="A7" s="55">
        <v>1</v>
      </c>
      <c r="B7" s="56" t="s">
        <v>154</v>
      </c>
      <c r="C7" s="56" t="s">
        <v>155</v>
      </c>
      <c r="D7" s="54">
        <v>1710576</v>
      </c>
    </row>
    <row r="8" ht="25.5" customHeight="1" spans="1:4">
      <c r="A8" s="55">
        <v>2</v>
      </c>
      <c r="B8" s="57" t="s">
        <v>156</v>
      </c>
      <c r="C8" s="58" t="s">
        <v>157</v>
      </c>
      <c r="D8" s="59">
        <v>189798</v>
      </c>
    </row>
    <row r="9" ht="25.5" customHeight="1" spans="1:4">
      <c r="A9" s="55">
        <v>3</v>
      </c>
      <c r="B9" s="57" t="s">
        <v>158</v>
      </c>
      <c r="C9" s="58" t="s">
        <v>159</v>
      </c>
      <c r="D9" s="59">
        <v>30000</v>
      </c>
    </row>
    <row r="10" ht="25.5" customHeight="1" spans="1:4">
      <c r="A10" s="55">
        <v>4</v>
      </c>
      <c r="B10" s="57" t="s">
        <v>160</v>
      </c>
      <c r="C10" s="58" t="s">
        <v>161</v>
      </c>
      <c r="D10" s="59">
        <v>500</v>
      </c>
    </row>
    <row r="11" ht="25.5" customHeight="1" spans="1:4">
      <c r="A11" s="55">
        <v>5</v>
      </c>
      <c r="B11" s="57" t="s">
        <v>162</v>
      </c>
      <c r="C11" s="58" t="s">
        <v>163</v>
      </c>
      <c r="D11" s="59">
        <v>184000</v>
      </c>
    </row>
    <row r="12" ht="25.5" customHeight="1" spans="1:4">
      <c r="A12" s="55">
        <v>6</v>
      </c>
      <c r="B12" s="57" t="s">
        <v>164</v>
      </c>
      <c r="C12" s="58" t="s">
        <v>165</v>
      </c>
      <c r="D12" s="59">
        <v>80000</v>
      </c>
    </row>
    <row r="13" ht="25.5" customHeight="1" spans="1:4">
      <c r="A13" s="55">
        <v>7</v>
      </c>
      <c r="B13" s="57" t="s">
        <v>166</v>
      </c>
      <c r="C13" s="58" t="s">
        <v>167</v>
      </c>
      <c r="D13" s="59">
        <v>34400</v>
      </c>
    </row>
    <row r="14" ht="25.5" customHeight="1" spans="1:4">
      <c r="A14" s="55">
        <v>8</v>
      </c>
      <c r="B14" s="57" t="s">
        <v>168</v>
      </c>
      <c r="C14" s="58" t="s">
        <v>169</v>
      </c>
      <c r="D14" s="59">
        <v>158000</v>
      </c>
    </row>
    <row r="15" ht="25.5" customHeight="1" spans="1:4">
      <c r="A15" s="55">
        <v>9</v>
      </c>
      <c r="B15" s="57" t="s">
        <v>170</v>
      </c>
      <c r="C15" s="58" t="s">
        <v>171</v>
      </c>
      <c r="D15" s="59">
        <v>1000</v>
      </c>
    </row>
    <row r="16" ht="25.5" customHeight="1" spans="1:4">
      <c r="A16" s="55">
        <v>10</v>
      </c>
      <c r="B16" s="57" t="s">
        <v>172</v>
      </c>
      <c r="C16" s="58" t="s">
        <v>173</v>
      </c>
      <c r="D16" s="59">
        <v>53000</v>
      </c>
    </row>
    <row r="17" ht="25.5" customHeight="1" spans="1:4">
      <c r="A17" s="55">
        <v>11</v>
      </c>
      <c r="B17" s="57" t="s">
        <v>174</v>
      </c>
      <c r="C17" s="58" t="s">
        <v>175</v>
      </c>
      <c r="D17" s="59">
        <v>50000</v>
      </c>
    </row>
    <row r="18" ht="25.5" customHeight="1" spans="1:4">
      <c r="A18" s="55">
        <v>12</v>
      </c>
      <c r="B18" s="57" t="s">
        <v>176</v>
      </c>
      <c r="C18" s="58" t="s">
        <v>177</v>
      </c>
      <c r="D18" s="59">
        <v>30000</v>
      </c>
    </row>
    <row r="19" ht="25.5" customHeight="1" spans="1:4">
      <c r="A19" s="55">
        <v>13</v>
      </c>
      <c r="B19" s="57" t="s">
        <v>178</v>
      </c>
      <c r="C19" s="58" t="s">
        <v>179</v>
      </c>
      <c r="D19" s="59">
        <v>50000</v>
      </c>
    </row>
    <row r="20" ht="25.5" customHeight="1" spans="1:4">
      <c r="A20" s="55">
        <v>14</v>
      </c>
      <c r="B20" s="57" t="s">
        <v>180</v>
      </c>
      <c r="C20" s="58" t="s">
        <v>181</v>
      </c>
      <c r="D20" s="59">
        <v>48000</v>
      </c>
    </row>
    <row r="21" ht="25.5" customHeight="1" spans="1:4">
      <c r="A21" s="55">
        <v>15</v>
      </c>
      <c r="B21" s="57" t="s">
        <v>182</v>
      </c>
      <c r="C21" s="58" t="s">
        <v>183</v>
      </c>
      <c r="D21" s="59">
        <v>50000</v>
      </c>
    </row>
    <row r="22" ht="25.5" customHeight="1" spans="1:4">
      <c r="A22" s="55">
        <v>16</v>
      </c>
      <c r="B22" s="57" t="s">
        <v>184</v>
      </c>
      <c r="C22" s="58" t="s">
        <v>185</v>
      </c>
      <c r="D22" s="59">
        <v>120503</v>
      </c>
    </row>
    <row r="23" ht="25.5" customHeight="1" spans="1:4">
      <c r="A23" s="55">
        <v>17</v>
      </c>
      <c r="B23" s="57" t="s">
        <v>186</v>
      </c>
      <c r="C23" s="58" t="s">
        <v>187</v>
      </c>
      <c r="D23" s="59">
        <v>102375</v>
      </c>
    </row>
    <row r="24" ht="25.5" customHeight="1" spans="1:4">
      <c r="A24" s="55">
        <v>18</v>
      </c>
      <c r="B24" s="57" t="s">
        <v>188</v>
      </c>
      <c r="C24" s="58" t="s">
        <v>189</v>
      </c>
      <c r="D24" s="59">
        <v>50000</v>
      </c>
    </row>
    <row r="25" ht="25.5" customHeight="1" spans="1:4">
      <c r="A25" s="55">
        <v>19</v>
      </c>
      <c r="B25" s="57" t="s">
        <v>190</v>
      </c>
      <c r="C25" s="58" t="s">
        <v>191</v>
      </c>
      <c r="D25" s="59">
        <v>159000</v>
      </c>
    </row>
    <row r="26" ht="25.5" customHeight="1" spans="1:4">
      <c r="A26" s="55">
        <v>20</v>
      </c>
      <c r="B26" s="60" t="s">
        <v>200</v>
      </c>
      <c r="C26" s="60" t="s">
        <v>201</v>
      </c>
      <c r="D26" s="61">
        <v>320000</v>
      </c>
    </row>
    <row r="27" ht="25.5" customHeight="1" spans="1:4">
      <c r="A27" s="55">
        <v>21</v>
      </c>
      <c r="B27" s="57" t="s">
        <v>202</v>
      </c>
      <c r="C27" s="58" t="s">
        <v>203</v>
      </c>
      <c r="D27" s="59">
        <v>20000</v>
      </c>
    </row>
    <row r="28" ht="25.5" customHeight="1" spans="1:4">
      <c r="A28" s="55">
        <v>22</v>
      </c>
      <c r="B28" s="57" t="s">
        <v>204</v>
      </c>
      <c r="C28" s="58" t="s">
        <v>205</v>
      </c>
      <c r="D28" s="59">
        <v>300000</v>
      </c>
    </row>
    <row r="33" customHeight="1" spans="1:6">
      <c r="A33"/>
      <c r="B33"/>
      <c r="C33"/>
      <c r="D33"/>
      <c r="E33"/>
      <c r="F33"/>
    </row>
    <row r="34" customHeight="1" spans="1:6">
      <c r="A34"/>
      <c r="B34"/>
      <c r="C34"/>
      <c r="D34"/>
      <c r="E34"/>
      <c r="F34"/>
    </row>
    <row r="35" customHeight="1" spans="1:6">
      <c r="A35"/>
      <c r="B35"/>
      <c r="C35"/>
      <c r="D35"/>
      <c r="E35"/>
      <c r="F35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scale="87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B14" sqref="B14"/>
    </sheetView>
  </sheetViews>
  <sheetFormatPr defaultColWidth="9" defaultRowHeight="12.75" customHeight="1"/>
  <cols>
    <col min="1" max="1" width="19.4285714285714" style="38" customWidth="1"/>
    <col min="2" max="2" width="47.2857142857143" style="38" customWidth="1"/>
    <col min="3" max="3" width="33.5714285714286" style="38" customWidth="1"/>
    <col min="4" max="4" width="2.85714285714286" style="38" customWidth="1"/>
    <col min="5" max="16" width="9.14285714285714" style="38"/>
  </cols>
  <sheetData>
    <row r="1" ht="15" customHeight="1" spans="1:16">
      <c r="A1" s="39"/>
      <c r="B1" s="39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0" t="s">
        <v>217</v>
      </c>
      <c r="B2" s="40"/>
      <c r="C2" s="40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/>
      <c r="B3"/>
      <c r="C3" s="41" t="s">
        <v>32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42" t="s">
        <v>218</v>
      </c>
      <c r="B4" s="42"/>
      <c r="C4" s="43" t="s">
        <v>36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42" t="s">
        <v>219</v>
      </c>
      <c r="B5" s="42" t="s">
        <v>220</v>
      </c>
      <c r="C5" s="43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42" t="s">
        <v>103</v>
      </c>
      <c r="B6" s="42"/>
      <c r="C6" s="43"/>
    </row>
    <row r="7" s="37" customFormat="1" ht="26.25" customHeight="1" spans="1:4">
      <c r="A7" s="44"/>
      <c r="B7" s="44"/>
      <c r="C7" s="45">
        <v>0</v>
      </c>
      <c r="D7" s="46"/>
    </row>
    <row r="8" ht="26.25" customHeight="1" spans="1:16">
      <c r="A8" s="44"/>
      <c r="B8" s="44"/>
      <c r="C8" s="45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44"/>
      <c r="B9" s="44"/>
      <c r="C9" s="45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44"/>
      <c r="B10" s="44"/>
      <c r="C10" s="45"/>
    </row>
    <row r="11" ht="26.25" customHeight="1" spans="1:3">
      <c r="A11" s="44"/>
      <c r="B11" s="44"/>
      <c r="C11" s="45"/>
    </row>
    <row r="12" ht="26.25" customHeight="1" spans="1:3">
      <c r="A12" s="44"/>
      <c r="B12" s="44"/>
      <c r="C12" s="4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A1" sqref="$A1:$XFD1048576"/>
    </sheetView>
  </sheetViews>
  <sheetFormatPr defaultColWidth="11.4285714285714" defaultRowHeight="13.5" outlineLevelRow="4" outlineLevelCol="4"/>
  <cols>
    <col min="1" max="1" width="22.0857142857143" style="1" customWidth="1"/>
    <col min="2" max="2" width="20.847619047619" style="1" customWidth="1"/>
    <col min="3" max="3" width="23.0761904761905" style="1" customWidth="1"/>
    <col min="4" max="4" width="27.6666666666667" style="1" customWidth="1"/>
    <col min="5" max="5" width="33.5047619047619" style="1" customWidth="1"/>
    <col min="6" max="16384" width="11.4285714285714" style="1"/>
  </cols>
  <sheetData>
    <row r="1" s="1" customFormat="1" ht="14.3" customHeight="1" spans="1:5">
      <c r="A1" s="30"/>
      <c r="B1" s="30"/>
      <c r="C1" s="30"/>
      <c r="D1" s="30"/>
      <c r="E1" s="30"/>
    </row>
    <row r="2" s="1" customFormat="1" ht="39.85" customHeight="1" spans="1:5">
      <c r="A2" s="31" t="s">
        <v>221</v>
      </c>
      <c r="B2" s="31"/>
      <c r="C2" s="31"/>
      <c r="D2" s="31"/>
      <c r="E2" s="31"/>
    </row>
    <row r="3" s="1" customFormat="1" ht="22.75" customHeight="1" spans="1:5">
      <c r="A3" s="32"/>
      <c r="B3" s="32"/>
      <c r="C3" s="32"/>
      <c r="D3" s="32"/>
      <c r="E3" s="33" t="s">
        <v>32</v>
      </c>
    </row>
    <row r="4" s="1" customFormat="1" ht="22.75" customHeight="1" spans="1:5">
      <c r="A4" s="34" t="s">
        <v>134</v>
      </c>
      <c r="B4" s="34" t="s">
        <v>103</v>
      </c>
      <c r="C4" s="34" t="s">
        <v>222</v>
      </c>
      <c r="D4" s="34" t="s">
        <v>223</v>
      </c>
      <c r="E4" s="34" t="s">
        <v>224</v>
      </c>
    </row>
    <row r="5" s="1" customFormat="1" ht="22.75" customHeight="1" spans="1:5">
      <c r="A5" s="35"/>
      <c r="B5" s="36"/>
      <c r="C5" s="36"/>
      <c r="D5" s="36"/>
      <c r="E5" s="36"/>
    </row>
  </sheetData>
  <mergeCells count="1">
    <mergeCell ref="A2:E2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6"/>
  <sheetViews>
    <sheetView workbookViewId="0">
      <selection activeCell="C26" sqref="C26"/>
    </sheetView>
  </sheetViews>
  <sheetFormatPr defaultColWidth="10.2857142857143" defaultRowHeight="13.5" outlineLevelCol="1"/>
  <cols>
    <col min="1" max="1" width="39" style="1" customWidth="1"/>
    <col min="2" max="2" width="52.5714285714286" style="1" customWidth="1"/>
    <col min="3" max="16384" width="10.2857142857143" style="1"/>
  </cols>
  <sheetData>
    <row r="1" s="1" customFormat="1" ht="20.25" spans="1:2">
      <c r="A1" s="22" t="s">
        <v>225</v>
      </c>
      <c r="B1" s="22"/>
    </row>
    <row r="2" s="1" customFormat="1" spans="1:1">
      <c r="A2" s="23" t="s">
        <v>226</v>
      </c>
    </row>
    <row r="3" s="1" customFormat="1" ht="15" customHeight="1" spans="1:2">
      <c r="A3" s="24" t="s">
        <v>35</v>
      </c>
      <c r="B3" s="25" t="s">
        <v>36</v>
      </c>
    </row>
    <row r="4" s="1" customFormat="1" spans="1:2">
      <c r="A4" s="24"/>
      <c r="B4" s="25"/>
    </row>
    <row r="5" s="1" customFormat="1" spans="1:2">
      <c r="A5" s="16" t="s">
        <v>101</v>
      </c>
      <c r="B5" s="25">
        <v>1</v>
      </c>
    </row>
    <row r="6" s="1" customFormat="1" spans="1:2">
      <c r="A6" s="26" t="s">
        <v>227</v>
      </c>
      <c r="B6" s="27"/>
    </row>
    <row r="7" s="1" customFormat="1" spans="1:2">
      <c r="A7" s="28" t="s">
        <v>228</v>
      </c>
      <c r="B7" s="27"/>
    </row>
    <row r="8" s="1" customFormat="1" spans="1:2">
      <c r="A8" s="28"/>
      <c r="B8" s="27"/>
    </row>
    <row r="9" s="1" customFormat="1" spans="1:2">
      <c r="A9" s="28"/>
      <c r="B9" s="27"/>
    </row>
    <row r="10" s="1" customFormat="1" spans="1:2">
      <c r="A10" s="28"/>
      <c r="B10" s="27"/>
    </row>
    <row r="11" s="1" customFormat="1" spans="1:2">
      <c r="A11" s="28"/>
      <c r="B11" s="27"/>
    </row>
    <row r="12" s="1" customFormat="1" spans="1:2">
      <c r="A12" s="28"/>
      <c r="B12" s="27"/>
    </row>
    <row r="13" s="1" customFormat="1" spans="1:2">
      <c r="A13" s="28"/>
      <c r="B13" s="27"/>
    </row>
    <row r="14" s="1" customFormat="1" spans="1:2">
      <c r="A14" s="28"/>
      <c r="B14" s="27"/>
    </row>
    <row r="15" s="1" customFormat="1" spans="1:2">
      <c r="A15" s="28"/>
      <c r="B15" s="27"/>
    </row>
    <row r="16" s="1" customFormat="1" spans="1:1">
      <c r="A16" s="29" t="s">
        <v>229</v>
      </c>
    </row>
  </sheetData>
  <mergeCells count="3">
    <mergeCell ref="A1:B1"/>
    <mergeCell ref="A3:A4"/>
    <mergeCell ref="B3:B4"/>
  </mergeCells>
  <pageMargins left="0.75" right="0.75" top="1" bottom="1" header="0.5" footer="0.5"/>
  <pageSetup paperSize="9" scale="96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workbookViewId="0">
      <selection activeCell="G15" sqref="G15:J15"/>
    </sheetView>
  </sheetViews>
  <sheetFormatPr defaultColWidth="10.2857142857143" defaultRowHeight="13.5"/>
  <cols>
    <col min="1" max="3" width="10.2857142857143" style="1"/>
    <col min="4" max="16" width="6.57142857142857" style="1" customWidth="1"/>
    <col min="17" max="16384" width="10.2857142857143" style="1"/>
  </cols>
  <sheetData>
    <row r="1" s="1" customFormat="1" ht="18.75" spans="1:16">
      <c r="A1" s="2" t="s">
        <v>230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231</v>
      </c>
    </row>
    <row r="3" s="1" customFormat="1" ht="33" customHeight="1" spans="1:16">
      <c r="A3" s="4" t="s">
        <v>232</v>
      </c>
      <c r="B3" s="7" t="s">
        <v>138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</row>
    <row r="4" s="1" customFormat="1" ht="36" customHeight="1" spans="1:16">
      <c r="A4" s="4" t="s">
        <v>233</v>
      </c>
      <c r="B4" s="7" t="s">
        <v>234</v>
      </c>
      <c r="C4" s="9"/>
      <c r="D4" s="9"/>
      <c r="E4" s="9"/>
      <c r="F4" s="4" t="s">
        <v>235</v>
      </c>
      <c r="G4" s="4"/>
      <c r="H4" s="4"/>
      <c r="I4" s="4"/>
      <c r="J4" s="9">
        <v>18109346676</v>
      </c>
      <c r="K4" s="9"/>
      <c r="L4" s="9"/>
      <c r="M4" s="9"/>
      <c r="N4" s="9"/>
      <c r="O4" s="9"/>
      <c r="P4" s="9"/>
    </row>
    <row r="5" s="1" customFormat="1" ht="36" customHeight="1" spans="1:16">
      <c r="A5" s="4" t="s">
        <v>236</v>
      </c>
      <c r="B5" s="4" t="s">
        <v>237</v>
      </c>
      <c r="C5" s="4"/>
      <c r="D5" s="7" t="s">
        <v>238</v>
      </c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</row>
    <row r="6" s="1" customFormat="1" ht="36" customHeight="1" spans="1:16">
      <c r="A6" s="4"/>
      <c r="B6" s="4" t="s">
        <v>239</v>
      </c>
      <c r="C6" s="4"/>
      <c r="D6" s="13" t="s">
        <v>240</v>
      </c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</row>
    <row r="7" s="1" customFormat="1" ht="36" customHeight="1" spans="1:16">
      <c r="A7" s="4"/>
      <c r="B7" s="4" t="s">
        <v>241</v>
      </c>
      <c r="C7" s="4"/>
      <c r="D7" s="8" t="s">
        <v>242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</row>
    <row r="8" s="1" customFormat="1" ht="36" customHeight="1" spans="1:16">
      <c r="A8" s="4"/>
      <c r="B8" s="4" t="s">
        <v>243</v>
      </c>
      <c r="C8" s="4"/>
      <c r="D8" s="7" t="s">
        <v>244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="1" customFormat="1" ht="36" customHeight="1" spans="1:16">
      <c r="A9" s="4" t="s">
        <v>245</v>
      </c>
      <c r="B9" s="4" t="s">
        <v>246</v>
      </c>
      <c r="C9" s="4"/>
      <c r="D9" s="15" t="s">
        <v>247</v>
      </c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="1" customFormat="1" ht="36" customHeight="1" spans="1:16">
      <c r="A10" s="4"/>
      <c r="B10" s="16" t="s">
        <v>248</v>
      </c>
      <c r="C10" s="16"/>
      <c r="D10" s="17" t="s">
        <v>249</v>
      </c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</row>
    <row r="11" s="1" customFormat="1" ht="36" customHeight="1" spans="1:16">
      <c r="A11" s="4"/>
      <c r="B11" s="16" t="s">
        <v>250</v>
      </c>
      <c r="C11" s="16"/>
      <c r="D11" s="4" t="s">
        <v>251</v>
      </c>
      <c r="E11" s="4"/>
      <c r="F11" s="4"/>
      <c r="G11" s="4"/>
      <c r="H11" s="4" t="s">
        <v>252</v>
      </c>
      <c r="I11" s="4"/>
      <c r="J11" s="4"/>
      <c r="K11" s="4"/>
      <c r="L11" s="4" t="s">
        <v>253</v>
      </c>
      <c r="M11" s="4"/>
      <c r="N11" s="4"/>
      <c r="O11" s="4"/>
      <c r="P11" s="4" t="s">
        <v>254</v>
      </c>
    </row>
    <row r="12" s="1" customFormat="1" ht="36" customHeight="1" spans="1:16">
      <c r="A12" s="4"/>
      <c r="B12" s="18">
        <v>68</v>
      </c>
      <c r="C12" s="18"/>
      <c r="D12" s="6">
        <v>88</v>
      </c>
      <c r="E12" s="6"/>
      <c r="F12" s="6"/>
      <c r="G12" s="6"/>
      <c r="H12" s="6">
        <v>23</v>
      </c>
      <c r="I12" s="6"/>
      <c r="J12" s="6"/>
      <c r="K12" s="6"/>
      <c r="L12" s="6">
        <v>35</v>
      </c>
      <c r="M12" s="6"/>
      <c r="N12" s="6"/>
      <c r="O12" s="6"/>
      <c r="P12" s="6">
        <v>30</v>
      </c>
    </row>
    <row r="13" s="1" customFormat="1" ht="36" customHeight="1" spans="1:16">
      <c r="A13" s="4" t="s">
        <v>255</v>
      </c>
      <c r="B13" s="17" t="s">
        <v>256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</row>
    <row r="14" s="1" customFormat="1" ht="36" customHeight="1" spans="1:16">
      <c r="A14" s="4" t="s">
        <v>257</v>
      </c>
      <c r="B14" s="4" t="s">
        <v>258</v>
      </c>
      <c r="C14" s="4" t="s">
        <v>259</v>
      </c>
      <c r="D14" s="4"/>
      <c r="E14" s="4"/>
      <c r="F14" s="4"/>
      <c r="G14" s="4" t="s">
        <v>260</v>
      </c>
      <c r="H14" s="4"/>
      <c r="I14" s="4"/>
      <c r="J14" s="4"/>
      <c r="K14" s="4" t="s">
        <v>261</v>
      </c>
      <c r="L14" s="4"/>
      <c r="M14" s="4"/>
      <c r="N14" s="4"/>
      <c r="O14" s="4" t="s">
        <v>262</v>
      </c>
      <c r="P14" s="4"/>
    </row>
    <row r="15" s="1" customFormat="1" ht="36" customHeight="1" spans="1:16">
      <c r="A15" s="4"/>
      <c r="B15" s="19">
        <v>8854705</v>
      </c>
      <c r="C15" s="9">
        <f>G15-B15</f>
        <v>12151668.59</v>
      </c>
      <c r="D15" s="9"/>
      <c r="E15" s="9"/>
      <c r="F15" s="9"/>
      <c r="G15" s="20">
        <v>21006373.59</v>
      </c>
      <c r="H15" s="9"/>
      <c r="I15" s="9"/>
      <c r="J15" s="9"/>
      <c r="K15" s="21">
        <v>1</v>
      </c>
      <c r="L15" s="9"/>
      <c r="M15" s="9"/>
      <c r="N15" s="9"/>
      <c r="O15" s="9">
        <v>0</v>
      </c>
      <c r="P15" s="9"/>
    </row>
    <row r="16" s="1" customFormat="1" ht="36" customHeight="1" spans="1:16">
      <c r="A16" s="4" t="s">
        <v>263</v>
      </c>
      <c r="B16" s="4" t="s">
        <v>264</v>
      </c>
      <c r="C16" s="4"/>
      <c r="D16" s="4"/>
      <c r="E16" s="4"/>
      <c r="F16" s="4"/>
      <c r="G16" s="4"/>
      <c r="H16" s="4"/>
      <c r="I16" s="4" t="s">
        <v>265</v>
      </c>
      <c r="J16" s="4"/>
      <c r="K16" s="4"/>
      <c r="L16" s="4"/>
      <c r="M16" s="4"/>
      <c r="N16" s="4"/>
      <c r="O16" s="4"/>
      <c r="P16" s="4"/>
    </row>
    <row r="17" s="1" customFormat="1" ht="36" customHeight="1" spans="1:16">
      <c r="A17" s="4"/>
      <c r="B17" s="4" t="s">
        <v>266</v>
      </c>
      <c r="C17" s="4"/>
      <c r="D17" s="4"/>
      <c r="E17" s="9"/>
      <c r="F17" s="9"/>
      <c r="G17" s="9"/>
      <c r="H17" s="9"/>
      <c r="I17" s="4" t="s">
        <v>146</v>
      </c>
      <c r="J17" s="4"/>
      <c r="K17" s="4"/>
      <c r="L17" s="4"/>
      <c r="M17" s="4"/>
      <c r="N17" s="19">
        <f>N20-N19-N18</f>
        <v>6187534</v>
      </c>
      <c r="O17" s="19"/>
      <c r="P17" s="19"/>
    </row>
    <row r="18" s="1" customFormat="1" ht="36" customHeight="1" spans="1:16">
      <c r="A18" s="4"/>
      <c r="B18" s="4" t="s">
        <v>267</v>
      </c>
      <c r="C18" s="4"/>
      <c r="D18" s="4"/>
      <c r="E18" s="19">
        <v>8898110</v>
      </c>
      <c r="F18" s="19"/>
      <c r="G18" s="19"/>
      <c r="H18" s="19"/>
      <c r="I18" s="4" t="s">
        <v>147</v>
      </c>
      <c r="J18" s="4"/>
      <c r="K18" s="4"/>
      <c r="L18" s="4"/>
      <c r="M18" s="4"/>
      <c r="N18" s="19">
        <v>1710576</v>
      </c>
      <c r="O18" s="19"/>
      <c r="P18" s="19"/>
    </row>
    <row r="19" s="1" customFormat="1" ht="36" customHeight="1" spans="1:16">
      <c r="A19" s="4"/>
      <c r="B19" s="4" t="s">
        <v>268</v>
      </c>
      <c r="C19" s="4"/>
      <c r="D19" s="4"/>
      <c r="E19" s="9"/>
      <c r="F19" s="9"/>
      <c r="G19" s="9"/>
      <c r="H19" s="9"/>
      <c r="I19" s="4" t="s">
        <v>269</v>
      </c>
      <c r="J19" s="4"/>
      <c r="K19" s="4"/>
      <c r="L19" s="4"/>
      <c r="M19" s="4"/>
      <c r="N19" s="19">
        <v>1000000</v>
      </c>
      <c r="O19" s="19"/>
      <c r="P19" s="19"/>
    </row>
    <row r="20" s="1" customFormat="1" ht="36" customHeight="1" spans="1:16">
      <c r="A20" s="4"/>
      <c r="B20" s="4" t="s">
        <v>270</v>
      </c>
      <c r="C20" s="4"/>
      <c r="D20" s="4"/>
      <c r="E20" s="19">
        <v>8898110</v>
      </c>
      <c r="F20" s="19"/>
      <c r="G20" s="19"/>
      <c r="H20" s="19"/>
      <c r="I20" s="4" t="s">
        <v>271</v>
      </c>
      <c r="J20" s="4"/>
      <c r="K20" s="4"/>
      <c r="L20" s="4"/>
      <c r="M20" s="4"/>
      <c r="N20" s="9">
        <v>8898110</v>
      </c>
      <c r="O20" s="9"/>
      <c r="P20" s="9"/>
    </row>
    <row r="21" s="1" customFormat="1" ht="36" customHeight="1" spans="1:16">
      <c r="A21" s="4" t="s">
        <v>272</v>
      </c>
      <c r="B21" s="7" t="s">
        <v>244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</row>
    <row r="22" s="1" customFormat="1" ht="36" customHeight="1" spans="1:16">
      <c r="A22" s="4" t="s">
        <v>273</v>
      </c>
      <c r="B22" s="4" t="s">
        <v>274</v>
      </c>
      <c r="C22" s="4"/>
      <c r="D22" s="4" t="s">
        <v>275</v>
      </c>
      <c r="E22" s="4"/>
      <c r="F22" s="4"/>
      <c r="G22" s="4"/>
      <c r="H22" s="4"/>
      <c r="I22" s="4"/>
      <c r="J22" s="4"/>
      <c r="K22" s="4"/>
      <c r="L22" s="4"/>
      <c r="M22" s="4" t="s">
        <v>276</v>
      </c>
      <c r="N22" s="4"/>
      <c r="O22" s="4"/>
      <c r="P22" s="4"/>
    </row>
    <row r="23" s="1" customFormat="1" ht="25" customHeight="1" spans="1:16">
      <c r="A23" s="5" t="s">
        <v>277</v>
      </c>
      <c r="B23" s="5" t="s">
        <v>278</v>
      </c>
      <c r="C23" s="6"/>
      <c r="D23" s="5" t="s">
        <v>279</v>
      </c>
      <c r="E23" s="6"/>
      <c r="F23" s="6"/>
      <c r="G23" s="6"/>
      <c r="H23" s="6"/>
      <c r="I23" s="6"/>
      <c r="J23" s="6"/>
      <c r="K23" s="6"/>
      <c r="L23" s="6"/>
      <c r="M23" s="6">
        <v>100</v>
      </c>
      <c r="N23" s="6"/>
      <c r="O23" s="6"/>
      <c r="P23" s="6"/>
    </row>
    <row r="24" s="1" customFormat="1" ht="25" customHeight="1" spans="1:16">
      <c r="A24" s="5" t="s">
        <v>280</v>
      </c>
      <c r="B24" s="5" t="s">
        <v>281</v>
      </c>
      <c r="C24" s="6"/>
      <c r="D24" s="5" t="s">
        <v>282</v>
      </c>
      <c r="E24" s="6"/>
      <c r="F24" s="6"/>
      <c r="G24" s="6"/>
      <c r="H24" s="6"/>
      <c r="I24" s="6"/>
      <c r="J24" s="6"/>
      <c r="K24" s="6"/>
      <c r="L24" s="6"/>
      <c r="M24" s="6">
        <v>100</v>
      </c>
      <c r="N24" s="6"/>
      <c r="O24" s="6"/>
      <c r="P24" s="6"/>
    </row>
    <row r="25" s="1" customFormat="1" ht="25" customHeight="1" spans="1:16">
      <c r="A25" s="5" t="s">
        <v>283</v>
      </c>
      <c r="B25" s="5" t="s">
        <v>284</v>
      </c>
      <c r="C25" s="6"/>
      <c r="D25" s="5" t="s">
        <v>285</v>
      </c>
      <c r="E25" s="6"/>
      <c r="F25" s="6"/>
      <c r="G25" s="6"/>
      <c r="H25" s="6"/>
      <c r="I25" s="6"/>
      <c r="J25" s="6"/>
      <c r="K25" s="6"/>
      <c r="L25" s="6"/>
      <c r="M25" s="6">
        <v>100</v>
      </c>
      <c r="N25" s="6"/>
      <c r="O25" s="6"/>
      <c r="P25" s="6"/>
    </row>
  </sheetData>
  <mergeCells count="69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A5:A8"/>
    <mergeCell ref="A9:A12"/>
    <mergeCell ref="A14:A15"/>
    <mergeCell ref="A16:A20"/>
  </mergeCells>
  <pageMargins left="0.75" right="0.75" top="1" bottom="1" header="0.5" footer="0.5"/>
  <pageSetup paperSize="9" scale="75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4"/>
  <sheetViews>
    <sheetView tabSelected="1" workbookViewId="0">
      <selection activeCell="N7" sqref="N7"/>
    </sheetView>
  </sheetViews>
  <sheetFormatPr defaultColWidth="10.2857142857143" defaultRowHeight="13.5"/>
  <cols>
    <col min="1" max="16384" width="10.2857142857143" style="1"/>
  </cols>
  <sheetData>
    <row r="1" s="1" customFormat="1" ht="18.75" spans="1:11">
      <c r="A1" s="2" t="s">
        <v>286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231</v>
      </c>
    </row>
    <row r="3" s="1" customFormat="1" ht="46" customHeight="1" spans="1:11">
      <c r="A3" s="4" t="s">
        <v>287</v>
      </c>
      <c r="B3" s="5" t="s">
        <v>138</v>
      </c>
      <c r="C3" s="6"/>
      <c r="D3" s="6"/>
      <c r="E3" s="6"/>
      <c r="F3" s="4" t="s">
        <v>288</v>
      </c>
      <c r="G3" s="4"/>
      <c r="H3" s="7" t="s">
        <v>289</v>
      </c>
      <c r="I3" s="9"/>
      <c r="J3" s="9"/>
      <c r="K3" s="9"/>
    </row>
    <row r="4" s="1" customFormat="1" ht="46" customHeight="1" spans="1:11">
      <c r="A4" s="4" t="s">
        <v>290</v>
      </c>
      <c r="B4" s="5" t="s">
        <v>289</v>
      </c>
      <c r="C4" s="6"/>
      <c r="D4" s="6"/>
      <c r="E4" s="6"/>
      <c r="F4" s="4" t="s">
        <v>291</v>
      </c>
      <c r="G4" s="4"/>
      <c r="H4" s="7" t="s">
        <v>292</v>
      </c>
      <c r="I4" s="9"/>
      <c r="J4" s="9"/>
      <c r="K4" s="9"/>
    </row>
    <row r="5" s="1" customFormat="1" ht="46" customHeight="1" spans="1:11">
      <c r="A5" s="4" t="s">
        <v>293</v>
      </c>
      <c r="B5" s="5" t="s">
        <v>294</v>
      </c>
      <c r="C5" s="6"/>
      <c r="D5" s="6"/>
      <c r="E5" s="6"/>
      <c r="F5" s="4" t="s">
        <v>295</v>
      </c>
      <c r="G5" s="4"/>
      <c r="H5" s="7" t="s">
        <v>296</v>
      </c>
      <c r="I5" s="9"/>
      <c r="J5" s="9"/>
      <c r="K5" s="9"/>
    </row>
    <row r="6" s="1" customFormat="1" ht="46" customHeight="1" spans="1:11">
      <c r="A6" s="4" t="s">
        <v>297</v>
      </c>
      <c r="B6" s="5" t="s">
        <v>298</v>
      </c>
      <c r="C6" s="6"/>
      <c r="D6" s="6"/>
      <c r="E6" s="6"/>
      <c r="F6" s="4" t="s">
        <v>299</v>
      </c>
      <c r="G6" s="4"/>
      <c r="H6" s="7" t="s">
        <v>300</v>
      </c>
      <c r="I6" s="9"/>
      <c r="J6" s="9"/>
      <c r="K6" s="9"/>
    </row>
    <row r="7" s="1" customFormat="1" ht="46" customHeight="1" spans="1:11">
      <c r="A7" s="4" t="s">
        <v>301</v>
      </c>
      <c r="B7" s="8" t="s">
        <v>302</v>
      </c>
      <c r="C7" s="9">
        <v>200000</v>
      </c>
      <c r="D7" s="9"/>
      <c r="E7" s="8" t="s">
        <v>303</v>
      </c>
      <c r="F7" s="8"/>
      <c r="G7" s="9"/>
      <c r="H7" s="9"/>
      <c r="I7" s="8" t="s">
        <v>304</v>
      </c>
      <c r="J7" s="8"/>
      <c r="K7" s="9"/>
    </row>
    <row r="8" s="1" customFormat="1" ht="46" customHeight="1" spans="1:11">
      <c r="A8" s="4" t="s">
        <v>305</v>
      </c>
      <c r="B8" s="10" t="s">
        <v>306</v>
      </c>
      <c r="C8" s="11"/>
      <c r="D8" s="11"/>
      <c r="E8" s="11"/>
      <c r="F8" s="11"/>
      <c r="G8" s="11"/>
      <c r="H8" s="11"/>
      <c r="I8" s="11"/>
      <c r="J8" s="11"/>
      <c r="K8" s="11"/>
    </row>
    <row r="9" s="1" customFormat="1" ht="46" customHeight="1" spans="1:11">
      <c r="A9" s="4" t="s">
        <v>273</v>
      </c>
      <c r="B9" s="4" t="s">
        <v>274</v>
      </c>
      <c r="C9" s="4"/>
      <c r="D9" s="4" t="s">
        <v>275</v>
      </c>
      <c r="E9" s="4"/>
      <c r="F9" s="4"/>
      <c r="G9" s="4"/>
      <c r="H9" s="4"/>
      <c r="I9" s="4"/>
      <c r="J9" s="4" t="s">
        <v>307</v>
      </c>
      <c r="K9" s="4"/>
    </row>
    <row r="10" s="1" customFormat="1" ht="46" customHeight="1" spans="1:11">
      <c r="A10" s="5" t="s">
        <v>277</v>
      </c>
      <c r="B10" s="5" t="s">
        <v>278</v>
      </c>
      <c r="C10" s="6"/>
      <c r="D10" s="5" t="s">
        <v>308</v>
      </c>
      <c r="E10" s="6"/>
      <c r="F10" s="6"/>
      <c r="G10" s="6"/>
      <c r="H10" s="6"/>
      <c r="I10" s="6"/>
      <c r="J10" s="6">
        <v>100</v>
      </c>
      <c r="K10" s="6"/>
    </row>
    <row r="11" s="1" customFormat="1" ht="46" customHeight="1" spans="1:11">
      <c r="A11" s="5" t="s">
        <v>280</v>
      </c>
      <c r="B11" s="5" t="s">
        <v>281</v>
      </c>
      <c r="C11" s="6"/>
      <c r="D11" s="5" t="s">
        <v>282</v>
      </c>
      <c r="E11" s="6"/>
      <c r="F11" s="6"/>
      <c r="G11" s="6"/>
      <c r="H11" s="6"/>
      <c r="I11" s="6"/>
      <c r="J11" s="6">
        <v>100</v>
      </c>
      <c r="K11" s="6"/>
    </row>
    <row r="12" s="1" customFormat="1" ht="46" customHeight="1" spans="1:11">
      <c r="A12" s="5" t="s">
        <v>283</v>
      </c>
      <c r="B12" s="5" t="s">
        <v>284</v>
      </c>
      <c r="C12" s="6"/>
      <c r="D12" s="5" t="s">
        <v>285</v>
      </c>
      <c r="E12" s="6"/>
      <c r="F12" s="6"/>
      <c r="G12" s="6"/>
      <c r="H12" s="6"/>
      <c r="I12" s="6"/>
      <c r="J12" s="6">
        <v>100</v>
      </c>
      <c r="K12" s="6"/>
    </row>
    <row r="13" s="1" customFormat="1" ht="46" customHeight="1" spans="1:11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="1" customFormat="1" ht="46" customHeight="1" spans="1:11">
      <c r="A14" s="6"/>
      <c r="B14" s="6"/>
      <c r="C14" s="6"/>
      <c r="D14" s="6"/>
      <c r="E14" s="6"/>
      <c r="F14" s="6"/>
      <c r="G14" s="6"/>
      <c r="H14" s="6"/>
      <c r="I14" s="6"/>
      <c r="J14" s="12"/>
      <c r="K14" s="12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pageSetup paperSize="9" scale="77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F11" sqref="F11"/>
    </sheetView>
  </sheetViews>
  <sheetFormatPr defaultColWidth="9" defaultRowHeight="12.75" customHeight="1" outlineLevelCol="3"/>
  <cols>
    <col min="1" max="1" width="9.14285714285714" style="38"/>
    <col min="2" max="2" width="65.2857142857143" style="38" customWidth="1"/>
    <col min="3" max="3" width="45.7142857142857" style="38" customWidth="1"/>
    <col min="4" max="4" width="9.14285714285714" style="38"/>
  </cols>
  <sheetData>
    <row r="1" ht="24.75" customHeight="1" spans="1:4">
      <c r="A1"/>
      <c r="B1"/>
      <c r="C1"/>
      <c r="D1"/>
    </row>
    <row r="2" ht="24.75" customHeight="1" spans="1:4">
      <c r="A2"/>
      <c r="B2" s="40" t="s">
        <v>8</v>
      </c>
      <c r="C2" s="40"/>
      <c r="D2"/>
    </row>
    <row r="3" ht="24.75" customHeight="1" spans="1:4">
      <c r="A3"/>
      <c r="B3" s="128"/>
      <c r="C3"/>
      <c r="D3"/>
    </row>
    <row r="4" ht="24.75" customHeight="1" spans="1:4">
      <c r="A4"/>
      <c r="B4" s="129" t="s">
        <v>9</v>
      </c>
      <c r="C4" s="130" t="s">
        <v>10</v>
      </c>
      <c r="D4"/>
    </row>
    <row r="5" ht="24.75" customHeight="1" spans="1:4">
      <c r="A5"/>
      <c r="B5" s="131" t="s">
        <v>11</v>
      </c>
      <c r="C5" s="132"/>
      <c r="D5"/>
    </row>
    <row r="6" ht="24.75" customHeight="1" spans="1:4">
      <c r="A6"/>
      <c r="B6" s="131" t="s">
        <v>12</v>
      </c>
      <c r="C6" s="132" t="s">
        <v>13</v>
      </c>
      <c r="D6"/>
    </row>
    <row r="7" ht="24.75" customHeight="1" spans="1:4">
      <c r="A7"/>
      <c r="B7" s="131" t="s">
        <v>14</v>
      </c>
      <c r="C7" s="132" t="s">
        <v>15</v>
      </c>
      <c r="D7"/>
    </row>
    <row r="8" ht="24.75" customHeight="1" spans="1:4">
      <c r="A8"/>
      <c r="B8" s="131" t="s">
        <v>16</v>
      </c>
      <c r="C8" s="132"/>
      <c r="D8"/>
    </row>
    <row r="9" ht="24.75" customHeight="1" spans="1:4">
      <c r="A9"/>
      <c r="B9" s="131" t="s">
        <v>17</v>
      </c>
      <c r="C9" s="132" t="s">
        <v>18</v>
      </c>
      <c r="D9"/>
    </row>
    <row r="10" ht="24.75" customHeight="1" spans="1:4">
      <c r="A10"/>
      <c r="B10" s="131" t="s">
        <v>19</v>
      </c>
      <c r="C10" s="132" t="s">
        <v>20</v>
      </c>
      <c r="D10"/>
    </row>
    <row r="11" ht="24.75" customHeight="1" spans="1:4">
      <c r="A11"/>
      <c r="B11" s="133" t="s">
        <v>21</v>
      </c>
      <c r="C11" s="132" t="s">
        <v>22</v>
      </c>
      <c r="D11"/>
    </row>
    <row r="12" ht="24.75" customHeight="1" spans="1:4">
      <c r="A12"/>
      <c r="B12" s="134" t="s">
        <v>23</v>
      </c>
      <c r="C12" s="135" t="s">
        <v>24</v>
      </c>
      <c r="D12"/>
    </row>
    <row r="13" ht="24.75" customHeight="1" spans="1:4">
      <c r="A13"/>
      <c r="B13" s="134" t="s">
        <v>25</v>
      </c>
      <c r="C13" s="136"/>
      <c r="D13"/>
    </row>
    <row r="14" ht="24.75" customHeight="1" spans="1:4">
      <c r="A14"/>
      <c r="B14" s="134" t="s">
        <v>26</v>
      </c>
      <c r="C14" s="136"/>
      <c r="D14"/>
    </row>
    <row r="15" ht="24.75" customHeight="1" spans="1:4">
      <c r="A15"/>
      <c r="B15" s="134" t="s">
        <v>27</v>
      </c>
      <c r="C15" s="137"/>
      <c r="D15"/>
    </row>
    <row r="16" ht="24.75" customHeight="1" spans="1:4">
      <c r="A16"/>
      <c r="B16" s="134" t="s">
        <v>28</v>
      </c>
      <c r="C16" s="137"/>
      <c r="D16"/>
    </row>
    <row r="17" ht="24.75" customHeight="1" spans="1:4">
      <c r="A17"/>
      <c r="B17" s="134" t="s">
        <v>29</v>
      </c>
      <c r="C17" s="137"/>
      <c r="D17"/>
    </row>
    <row r="18" ht="24.75" customHeight="1" spans="1:4">
      <c r="A18"/>
      <c r="B18" s="134" t="s">
        <v>30</v>
      </c>
      <c r="C18" s="137"/>
      <c r="D18"/>
    </row>
    <row r="19" ht="24.75" customHeight="1" spans="1:4">
      <c r="A19"/>
      <c r="B19"/>
      <c r="C19"/>
      <c r="D19"/>
    </row>
    <row r="20" ht="24.75" customHeight="1" spans="1:4">
      <c r="A20"/>
      <c r="B20" s="38"/>
      <c r="C20"/>
      <c r="D20"/>
    </row>
    <row r="21" ht="24.75" customHeight="1" spans="1:4">
      <c r="A21"/>
      <c r="B21" s="38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D17" sqref="D17"/>
    </sheetView>
  </sheetViews>
  <sheetFormatPr defaultColWidth="9" defaultRowHeight="12.75" customHeight="1" outlineLevelCol="4"/>
  <cols>
    <col min="1" max="1" width="34.8571428571429" style="111" customWidth="1"/>
    <col min="2" max="2" width="27.2857142857143" style="111" customWidth="1"/>
    <col min="3" max="3" width="34.5714285714286" style="111" customWidth="1"/>
    <col min="4" max="4" width="27.4285714285714" style="111" customWidth="1"/>
    <col min="5" max="5" width="31.2857142857143" style="111" customWidth="1"/>
    <col min="6" max="16384" width="9.14285714285714" style="112"/>
  </cols>
  <sheetData>
    <row r="1" ht="24.75" customHeight="1" spans="1:1">
      <c r="A1" s="113"/>
    </row>
    <row r="2" ht="24.75" customHeight="1" spans="1:4">
      <c r="A2" s="114" t="s">
        <v>31</v>
      </c>
      <c r="B2" s="114"/>
      <c r="C2" s="114"/>
      <c r="D2" s="114"/>
    </row>
    <row r="3" ht="24.75" customHeight="1" spans="1:4">
      <c r="A3" s="115"/>
      <c r="B3" s="116"/>
      <c r="C3" s="116"/>
      <c r="D3" s="117" t="s">
        <v>32</v>
      </c>
    </row>
    <row r="4" ht="24.75" customHeight="1" spans="1:4">
      <c r="A4" s="118" t="s">
        <v>33</v>
      </c>
      <c r="B4" s="118"/>
      <c r="C4" s="118" t="s">
        <v>34</v>
      </c>
      <c r="D4" s="118"/>
    </row>
    <row r="5" ht="24.75" customHeight="1" spans="1:4">
      <c r="A5" s="118" t="s">
        <v>35</v>
      </c>
      <c r="B5" s="118" t="s">
        <v>36</v>
      </c>
      <c r="C5" s="118" t="s">
        <v>35</v>
      </c>
      <c r="D5" s="118" t="s">
        <v>36</v>
      </c>
    </row>
    <row r="6" s="110" customFormat="1" ht="22" customHeight="1" spans="1:5">
      <c r="A6" s="105" t="s">
        <v>37</v>
      </c>
      <c r="B6" s="119">
        <f>B7+B8</f>
        <v>8898110</v>
      </c>
      <c r="C6" s="94" t="s">
        <v>38</v>
      </c>
      <c r="D6" s="93">
        <v>8270932</v>
      </c>
      <c r="E6" s="120"/>
    </row>
    <row r="7" s="110" customFormat="1" ht="22" customHeight="1" spans="1:5">
      <c r="A7" s="105" t="s">
        <v>39</v>
      </c>
      <c r="B7" s="93">
        <v>8898110</v>
      </c>
      <c r="C7" s="94" t="s">
        <v>40</v>
      </c>
      <c r="D7" s="93"/>
      <c r="E7" s="120"/>
    </row>
    <row r="8" s="110" customFormat="1" ht="22" customHeight="1" spans="1:5">
      <c r="A8" s="105" t="s">
        <v>41</v>
      </c>
      <c r="B8" s="93"/>
      <c r="C8" s="94" t="s">
        <v>42</v>
      </c>
      <c r="D8" s="93"/>
      <c r="E8" s="120"/>
    </row>
    <row r="9" s="110" customFormat="1" ht="22" customHeight="1" spans="1:5">
      <c r="A9" s="105" t="s">
        <v>43</v>
      </c>
      <c r="B9" s="93">
        <f>B10+B11</f>
        <v>0</v>
      </c>
      <c r="C9" s="94" t="s">
        <v>44</v>
      </c>
      <c r="D9" s="93"/>
      <c r="E9" s="120"/>
    </row>
    <row r="10" s="110" customFormat="1" ht="22" customHeight="1" spans="1:5">
      <c r="A10" s="105" t="s">
        <v>45</v>
      </c>
      <c r="B10" s="93"/>
      <c r="C10" s="94" t="s">
        <v>46</v>
      </c>
      <c r="D10" s="93"/>
      <c r="E10" s="120"/>
    </row>
    <row r="11" s="110" customFormat="1" ht="22" customHeight="1" spans="1:5">
      <c r="A11" s="105" t="s">
        <v>47</v>
      </c>
      <c r="B11" s="93"/>
      <c r="C11" s="94" t="s">
        <v>48</v>
      </c>
      <c r="D11" s="93"/>
      <c r="E11" s="120"/>
    </row>
    <row r="12" s="110" customFormat="1" ht="22" customHeight="1" spans="1:5">
      <c r="A12" s="105" t="s">
        <v>49</v>
      </c>
      <c r="B12" s="93">
        <f>B13+B14+B15</f>
        <v>0</v>
      </c>
      <c r="C12" s="94" t="s">
        <v>50</v>
      </c>
      <c r="D12" s="93"/>
      <c r="E12" s="120"/>
    </row>
    <row r="13" s="110" customFormat="1" ht="22" customHeight="1" spans="1:5">
      <c r="A13" s="105" t="s">
        <v>51</v>
      </c>
      <c r="B13" s="93">
        <v>0</v>
      </c>
      <c r="C13" s="94" t="s">
        <v>52</v>
      </c>
      <c r="D13" s="93">
        <v>132748</v>
      </c>
      <c r="E13" s="120"/>
    </row>
    <row r="14" s="110" customFormat="1" ht="22" customHeight="1" spans="1:5">
      <c r="A14" s="105" t="s">
        <v>53</v>
      </c>
      <c r="B14" s="93">
        <v>0</v>
      </c>
      <c r="C14" s="94" t="s">
        <v>54</v>
      </c>
      <c r="D14" s="93"/>
      <c r="E14" s="120"/>
    </row>
    <row r="15" s="110" customFormat="1" ht="22" customHeight="1" spans="1:5">
      <c r="A15" s="105" t="s">
        <v>55</v>
      </c>
      <c r="B15" s="119">
        <v>0</v>
      </c>
      <c r="C15" s="94" t="s">
        <v>56</v>
      </c>
      <c r="D15" s="93"/>
      <c r="E15" s="120"/>
    </row>
    <row r="16" s="110" customFormat="1" ht="22" customHeight="1" spans="1:5">
      <c r="A16" s="105" t="s">
        <v>57</v>
      </c>
      <c r="B16" s="119">
        <v>0</v>
      </c>
      <c r="C16" s="94" t="s">
        <v>58</v>
      </c>
      <c r="D16" s="93"/>
      <c r="E16" s="120"/>
    </row>
    <row r="17" s="110" customFormat="1" ht="22" customHeight="1" spans="1:5">
      <c r="A17" s="105" t="s">
        <v>59</v>
      </c>
      <c r="B17" s="119">
        <v>0</v>
      </c>
      <c r="C17" s="94" t="s">
        <v>60</v>
      </c>
      <c r="D17" s="93">
        <v>494430</v>
      </c>
      <c r="E17" s="120"/>
    </row>
    <row r="18" s="110" customFormat="1" ht="22" customHeight="1" spans="1:5">
      <c r="A18" s="105" t="s">
        <v>61</v>
      </c>
      <c r="B18" s="119">
        <v>0</v>
      </c>
      <c r="C18" s="94" t="s">
        <v>62</v>
      </c>
      <c r="D18" s="93"/>
      <c r="E18" s="120"/>
    </row>
    <row r="19" s="110" customFormat="1" ht="22" customHeight="1" spans="1:5">
      <c r="A19" s="105" t="s">
        <v>63</v>
      </c>
      <c r="B19" s="119">
        <v>0</v>
      </c>
      <c r="C19" s="94" t="s">
        <v>64</v>
      </c>
      <c r="D19" s="93"/>
      <c r="E19" s="120"/>
    </row>
    <row r="20" s="110" customFormat="1" ht="22" customHeight="1" spans="1:5">
      <c r="A20" s="105"/>
      <c r="B20" s="119"/>
      <c r="C20" s="94" t="s">
        <v>65</v>
      </c>
      <c r="D20" s="93"/>
      <c r="E20" s="120"/>
    </row>
    <row r="21" s="110" customFormat="1" ht="22" customHeight="1" spans="1:5">
      <c r="A21" s="105"/>
      <c r="B21" s="119"/>
      <c r="C21" s="94" t="s">
        <v>66</v>
      </c>
      <c r="D21" s="93"/>
      <c r="E21" s="120"/>
    </row>
    <row r="22" s="110" customFormat="1" ht="22" customHeight="1" spans="1:5">
      <c r="A22" s="105"/>
      <c r="B22" s="119"/>
      <c r="C22" s="94" t="s">
        <v>67</v>
      </c>
      <c r="D22" s="93"/>
      <c r="E22" s="120"/>
    </row>
    <row r="23" s="110" customFormat="1" ht="22" customHeight="1" spans="1:5">
      <c r="A23" s="105"/>
      <c r="B23" s="119"/>
      <c r="C23" s="94" t="s">
        <v>68</v>
      </c>
      <c r="D23" s="93"/>
      <c r="E23" s="120"/>
    </row>
    <row r="24" s="110" customFormat="1" ht="22" customHeight="1" spans="1:5">
      <c r="A24" s="105"/>
      <c r="B24" s="119"/>
      <c r="C24" s="94" t="s">
        <v>69</v>
      </c>
      <c r="D24" s="93"/>
      <c r="E24" s="120"/>
    </row>
    <row r="25" s="110" customFormat="1" ht="22" customHeight="1" spans="1:5">
      <c r="A25" s="105"/>
      <c r="B25" s="119"/>
      <c r="C25" s="94" t="s">
        <v>70</v>
      </c>
      <c r="D25" s="93"/>
      <c r="E25" s="120"/>
    </row>
    <row r="26" s="110" customFormat="1" ht="22" customHeight="1" spans="1:5">
      <c r="A26" s="105"/>
      <c r="B26" s="119"/>
      <c r="C26" s="94" t="s">
        <v>71</v>
      </c>
      <c r="D26" s="93">
        <v>0</v>
      </c>
      <c r="E26" s="120"/>
    </row>
    <row r="27" s="110" customFormat="1" ht="22" customHeight="1" spans="1:5">
      <c r="A27" s="105"/>
      <c r="B27" s="119"/>
      <c r="C27" s="94" t="s">
        <v>72</v>
      </c>
      <c r="D27" s="93">
        <v>0</v>
      </c>
      <c r="E27" s="120"/>
    </row>
    <row r="28" s="110" customFormat="1" ht="22" customHeight="1" spans="1:5">
      <c r="A28" s="105"/>
      <c r="B28" s="119"/>
      <c r="C28" s="94" t="s">
        <v>73</v>
      </c>
      <c r="D28" s="93">
        <v>0</v>
      </c>
      <c r="E28" s="120"/>
    </row>
    <row r="29" s="110" customFormat="1" ht="22" customHeight="1" spans="1:5">
      <c r="A29" s="105"/>
      <c r="B29" s="119"/>
      <c r="C29" s="94" t="s">
        <v>74</v>
      </c>
      <c r="D29" s="93">
        <v>0</v>
      </c>
      <c r="E29" s="120"/>
    </row>
    <row r="30" s="110" customFormat="1" ht="22" customHeight="1" spans="1:5">
      <c r="A30" s="105"/>
      <c r="B30" s="119"/>
      <c r="C30" s="94" t="s">
        <v>75</v>
      </c>
      <c r="D30" s="93">
        <v>0</v>
      </c>
      <c r="E30" s="120"/>
    </row>
    <row r="31" s="110" customFormat="1" ht="22" customHeight="1" spans="1:5">
      <c r="A31" s="105"/>
      <c r="B31" s="119"/>
      <c r="C31" s="94" t="s">
        <v>76</v>
      </c>
      <c r="D31" s="93">
        <v>0</v>
      </c>
      <c r="E31" s="120"/>
    </row>
    <row r="32" s="110" customFormat="1" ht="22" customHeight="1" spans="1:5">
      <c r="A32" s="105"/>
      <c r="B32" s="119"/>
      <c r="C32" s="94" t="s">
        <v>77</v>
      </c>
      <c r="D32" s="93">
        <v>0</v>
      </c>
      <c r="E32" s="120"/>
    </row>
    <row r="33" s="110" customFormat="1" ht="22" customHeight="1" spans="1:5">
      <c r="A33" s="105"/>
      <c r="B33" s="119"/>
      <c r="C33" s="94" t="s">
        <v>78</v>
      </c>
      <c r="D33" s="93">
        <v>0</v>
      </c>
      <c r="E33" s="120"/>
    </row>
    <row r="34" s="110" customFormat="1" ht="22" customHeight="1" spans="1:5">
      <c r="A34" s="105"/>
      <c r="B34" s="119"/>
      <c r="C34" s="94" t="s">
        <v>79</v>
      </c>
      <c r="D34" s="93">
        <v>0</v>
      </c>
      <c r="E34" s="120"/>
    </row>
    <row r="35" ht="22" customHeight="1" spans="1:4">
      <c r="A35" s="107"/>
      <c r="B35" s="121"/>
      <c r="C35" s="122"/>
      <c r="D35" s="123"/>
    </row>
    <row r="36" s="110" customFormat="1" ht="22" customHeight="1" spans="1:5">
      <c r="A36" s="109" t="s">
        <v>80</v>
      </c>
      <c r="B36" s="124">
        <f>B6+B9+B12+B16+B17+B18+B19</f>
        <v>8898110</v>
      </c>
      <c r="C36" s="125" t="s">
        <v>81</v>
      </c>
      <c r="D36" s="124">
        <f>SUM(D6:D34)</f>
        <v>8898110</v>
      </c>
      <c r="E36" s="120"/>
    </row>
    <row r="37" s="110" customFormat="1" ht="22" customHeight="1" spans="1:5">
      <c r="A37" s="105" t="s">
        <v>82</v>
      </c>
      <c r="B37" s="126">
        <f>B38+B41+B44+B45</f>
        <v>0</v>
      </c>
      <c r="C37" s="94" t="s">
        <v>83</v>
      </c>
      <c r="D37" s="124">
        <v>0</v>
      </c>
      <c r="E37" s="120"/>
    </row>
    <row r="38" s="110" customFormat="1" ht="22" customHeight="1" spans="1:5">
      <c r="A38" s="105" t="s">
        <v>84</v>
      </c>
      <c r="B38" s="93">
        <f>B39+B40</f>
        <v>0</v>
      </c>
      <c r="C38" s="94"/>
      <c r="D38" s="93"/>
      <c r="E38" s="120"/>
    </row>
    <row r="39" s="110" customFormat="1" ht="22" customHeight="1" spans="1:5">
      <c r="A39" s="105" t="s">
        <v>85</v>
      </c>
      <c r="B39" s="93">
        <v>0</v>
      </c>
      <c r="C39" s="127"/>
      <c r="D39" s="93"/>
      <c r="E39" s="120"/>
    </row>
    <row r="40" s="110" customFormat="1" ht="22" customHeight="1" spans="1:5">
      <c r="A40" s="105" t="s">
        <v>86</v>
      </c>
      <c r="B40" s="93">
        <v>0</v>
      </c>
      <c r="C40" s="127"/>
      <c r="D40" s="93"/>
      <c r="E40" s="120"/>
    </row>
    <row r="41" s="110" customFormat="1" ht="22" customHeight="1" spans="1:5">
      <c r="A41" s="105" t="s">
        <v>87</v>
      </c>
      <c r="B41" s="93">
        <f>B43+B42</f>
        <v>0</v>
      </c>
      <c r="C41" s="127"/>
      <c r="D41" s="93"/>
      <c r="E41" s="120"/>
    </row>
    <row r="42" s="110" customFormat="1" ht="22" customHeight="1" spans="1:5">
      <c r="A42" s="105" t="s">
        <v>88</v>
      </c>
      <c r="B42" s="93">
        <v>0</v>
      </c>
      <c r="C42" s="127"/>
      <c r="D42" s="93"/>
      <c r="E42" s="120"/>
    </row>
    <row r="43" s="110" customFormat="1" ht="22" customHeight="1" spans="1:5">
      <c r="A43" s="105" t="s">
        <v>89</v>
      </c>
      <c r="B43" s="93">
        <v>0</v>
      </c>
      <c r="C43" s="127"/>
      <c r="D43" s="93"/>
      <c r="E43" s="120"/>
    </row>
    <row r="44" s="110" customFormat="1" ht="22" customHeight="1" spans="1:5">
      <c r="A44" s="105" t="s">
        <v>90</v>
      </c>
      <c r="B44" s="93">
        <v>0</v>
      </c>
      <c r="C44" s="127"/>
      <c r="D44" s="93"/>
      <c r="E44" s="120"/>
    </row>
    <row r="45" s="110" customFormat="1" ht="22" customHeight="1" spans="1:5">
      <c r="A45" s="105" t="s">
        <v>91</v>
      </c>
      <c r="B45" s="93">
        <v>0</v>
      </c>
      <c r="C45" s="127"/>
      <c r="D45" s="93"/>
      <c r="E45" s="120"/>
    </row>
    <row r="46" s="110" customFormat="1" ht="22" customHeight="1" spans="1:5">
      <c r="A46" s="109" t="s">
        <v>92</v>
      </c>
      <c r="B46" s="124">
        <f>B36+B37</f>
        <v>8898110</v>
      </c>
      <c r="C46" s="125" t="s">
        <v>93</v>
      </c>
      <c r="D46" s="124">
        <f>D36+D37</f>
        <v>8898110</v>
      </c>
      <c r="E46" s="120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B7" sqref="B7"/>
    </sheetView>
  </sheetViews>
  <sheetFormatPr defaultColWidth="9" defaultRowHeight="12.75" customHeight="1" outlineLevelCol="2"/>
  <cols>
    <col min="1" max="1" width="45.1428571428571" style="38" customWidth="1"/>
    <col min="2" max="2" width="40.7142857142857" style="38" customWidth="1"/>
    <col min="3" max="3" width="31.2857142857143" style="38" customWidth="1"/>
  </cols>
  <sheetData>
    <row r="1" ht="24.75" customHeight="1" spans="1:1">
      <c r="A1" s="47"/>
    </row>
    <row r="2" ht="24.75" customHeight="1" spans="1:2">
      <c r="A2" s="40" t="s">
        <v>94</v>
      </c>
      <c r="B2" s="40"/>
    </row>
    <row r="3" ht="24.75" customHeight="1" spans="1:2">
      <c r="A3" s="104"/>
      <c r="B3" s="41" t="s">
        <v>32</v>
      </c>
    </row>
    <row r="4" ht="24" customHeight="1" spans="1:2">
      <c r="A4" s="69" t="s">
        <v>35</v>
      </c>
      <c r="B4" s="69" t="s">
        <v>36</v>
      </c>
    </row>
    <row r="5" s="37" customFormat="1" ht="25" customHeight="1" spans="1:3">
      <c r="A5" s="105" t="s">
        <v>37</v>
      </c>
      <c r="B5" s="79">
        <f>B6+B7</f>
        <v>8898110</v>
      </c>
      <c r="C5" s="46"/>
    </row>
    <row r="6" s="37" customFormat="1" ht="25" customHeight="1" spans="1:3">
      <c r="A6" s="105" t="s">
        <v>39</v>
      </c>
      <c r="B6" s="106">
        <v>8098110</v>
      </c>
      <c r="C6" s="46"/>
    </row>
    <row r="7" s="37" customFormat="1" ht="25" customHeight="1" spans="1:3">
      <c r="A7" s="105" t="s">
        <v>41</v>
      </c>
      <c r="B7" s="106">
        <v>800000</v>
      </c>
      <c r="C7" s="46"/>
    </row>
    <row r="8" s="37" customFormat="1" ht="25" customHeight="1" spans="1:3">
      <c r="A8" s="105" t="s">
        <v>43</v>
      </c>
      <c r="B8" s="106">
        <f>B9+B10</f>
        <v>0</v>
      </c>
      <c r="C8" s="46"/>
    </row>
    <row r="9" s="37" customFormat="1" ht="25" customHeight="1" spans="1:3">
      <c r="A9" s="105" t="s">
        <v>45</v>
      </c>
      <c r="B9" s="106"/>
      <c r="C9" s="46"/>
    </row>
    <row r="10" s="37" customFormat="1" ht="25" customHeight="1" spans="1:3">
      <c r="A10" s="105" t="s">
        <v>47</v>
      </c>
      <c r="B10" s="106"/>
      <c r="C10" s="46"/>
    </row>
    <row r="11" s="37" customFormat="1" ht="25" customHeight="1" spans="1:3">
      <c r="A11" s="105" t="s">
        <v>49</v>
      </c>
      <c r="B11" s="106">
        <f>SUM(B12:B14)</f>
        <v>0</v>
      </c>
      <c r="C11" s="46"/>
    </row>
    <row r="12" s="37" customFormat="1" ht="25" customHeight="1" spans="1:3">
      <c r="A12" s="105" t="s">
        <v>51</v>
      </c>
      <c r="B12" s="106"/>
      <c r="C12" s="46"/>
    </row>
    <row r="13" s="37" customFormat="1" ht="25" customHeight="1" spans="1:3">
      <c r="A13" s="105" t="s">
        <v>53</v>
      </c>
      <c r="B13" s="106"/>
      <c r="C13" s="46"/>
    </row>
    <row r="14" s="37" customFormat="1" ht="25" customHeight="1" spans="1:3">
      <c r="A14" s="105" t="s">
        <v>55</v>
      </c>
      <c r="B14" s="106"/>
      <c r="C14" s="46"/>
    </row>
    <row r="15" s="37" customFormat="1" ht="25" customHeight="1" spans="1:3">
      <c r="A15" s="105" t="s">
        <v>57</v>
      </c>
      <c r="B15" s="106"/>
      <c r="C15" s="46"/>
    </row>
    <row r="16" s="37" customFormat="1" ht="25" customHeight="1" spans="1:3">
      <c r="A16" s="105" t="s">
        <v>59</v>
      </c>
      <c r="B16" s="106"/>
      <c r="C16" s="46"/>
    </row>
    <row r="17" s="37" customFormat="1" ht="25" customHeight="1" spans="1:3">
      <c r="A17" s="105" t="s">
        <v>61</v>
      </c>
      <c r="B17" s="106"/>
      <c r="C17" s="46"/>
    </row>
    <row r="18" s="37" customFormat="1" ht="25" customHeight="1" spans="1:3">
      <c r="A18" s="105" t="s">
        <v>63</v>
      </c>
      <c r="B18" s="106"/>
      <c r="C18" s="46"/>
    </row>
    <row r="19" s="37" customFormat="1" ht="25" customHeight="1" spans="1:3">
      <c r="A19" s="105" t="s">
        <v>82</v>
      </c>
      <c r="B19" s="79">
        <f>B20+B23+B26+B27</f>
        <v>0</v>
      </c>
      <c r="C19" s="46"/>
    </row>
    <row r="20" s="37" customFormat="1" ht="25" customHeight="1" spans="1:3">
      <c r="A20" s="105" t="s">
        <v>84</v>
      </c>
      <c r="B20" s="79">
        <f>B21+B22</f>
        <v>0</v>
      </c>
      <c r="C20" s="46"/>
    </row>
    <row r="21" s="37" customFormat="1" ht="25" customHeight="1" spans="1:3">
      <c r="A21" s="105" t="s">
        <v>85</v>
      </c>
      <c r="B21" s="79"/>
      <c r="C21" s="46"/>
    </row>
    <row r="22" s="37" customFormat="1" ht="25" customHeight="1" spans="1:3">
      <c r="A22" s="105" t="s">
        <v>86</v>
      </c>
      <c r="B22" s="79"/>
      <c r="C22" s="46"/>
    </row>
    <row r="23" s="37" customFormat="1" ht="25" customHeight="1" spans="1:3">
      <c r="A23" s="105" t="s">
        <v>87</v>
      </c>
      <c r="B23" s="79">
        <f>B24+B25</f>
        <v>0</v>
      </c>
      <c r="C23" s="46"/>
    </row>
    <row r="24" s="37" customFormat="1" ht="25" customHeight="1" spans="1:3">
      <c r="A24" s="105" t="s">
        <v>88</v>
      </c>
      <c r="B24" s="79"/>
      <c r="C24" s="46"/>
    </row>
    <row r="25" s="37" customFormat="1" ht="25" customHeight="1" spans="1:3">
      <c r="A25" s="105" t="s">
        <v>89</v>
      </c>
      <c r="B25" s="79"/>
      <c r="C25" s="46"/>
    </row>
    <row r="26" s="37" customFormat="1" ht="25" customHeight="1" spans="1:3">
      <c r="A26" s="105" t="s">
        <v>90</v>
      </c>
      <c r="B26" s="79"/>
      <c r="C26" s="46"/>
    </row>
    <row r="27" s="37" customFormat="1" ht="25" customHeight="1" spans="1:3">
      <c r="A27" s="105" t="s">
        <v>91</v>
      </c>
      <c r="B27" s="79"/>
      <c r="C27" s="46"/>
    </row>
    <row r="28" ht="25" customHeight="1" spans="1:2">
      <c r="A28" s="107"/>
      <c r="B28" s="108"/>
    </row>
    <row r="29" s="37" customFormat="1" ht="25" customHeight="1" spans="1:3">
      <c r="A29" s="109" t="s">
        <v>92</v>
      </c>
      <c r="B29" s="81">
        <f>B5+B8+B11+B15+B16+B17+B18+B19</f>
        <v>8898110</v>
      </c>
      <c r="C29" s="46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showGridLines="0" showZeros="0" topLeftCell="A3" workbookViewId="0">
      <selection activeCell="E11" sqref="E11"/>
    </sheetView>
  </sheetViews>
  <sheetFormatPr defaultColWidth="9" defaultRowHeight="12.75" customHeight="1" outlineLevelCol="6"/>
  <cols>
    <col min="1" max="1" width="14.4285714285714" style="38" customWidth="1"/>
    <col min="2" max="2" width="35.2857142857143" style="38" customWidth="1"/>
    <col min="3" max="3" width="21.4285714285714" style="38" customWidth="1"/>
    <col min="4" max="5" width="19.7142857142857" style="38" customWidth="1"/>
    <col min="6" max="7" width="6.85714285714286" style="38" customWidth="1"/>
  </cols>
  <sheetData>
    <row r="1" ht="17.25" customHeight="1" spans="1:2">
      <c r="A1" s="47"/>
      <c r="B1" s="47"/>
    </row>
    <row r="2" ht="24.75" customHeight="1" spans="1:5">
      <c r="A2" s="101" t="s">
        <v>95</v>
      </c>
      <c r="B2" s="101"/>
      <c r="C2" s="101"/>
      <c r="D2" s="101"/>
      <c r="E2" s="101"/>
    </row>
    <row r="3" ht="24.75" customHeight="1" spans="1:5">
      <c r="A3" s="102"/>
      <c r="B3" s="102"/>
      <c r="C3" s="102"/>
      <c r="E3" s="103" t="s">
        <v>32</v>
      </c>
    </row>
    <row r="4" ht="24.75" customHeight="1" spans="1:5">
      <c r="A4" s="69" t="s">
        <v>96</v>
      </c>
      <c r="B4" s="69" t="s">
        <v>97</v>
      </c>
      <c r="C4" s="69" t="s">
        <v>98</v>
      </c>
      <c r="D4" s="69" t="s">
        <v>99</v>
      </c>
      <c r="E4" s="69" t="s">
        <v>100</v>
      </c>
    </row>
    <row r="5" ht="24.75" customHeight="1" spans="1:5">
      <c r="A5" s="69"/>
      <c r="B5" s="69"/>
      <c r="C5" s="69"/>
      <c r="D5" s="69"/>
      <c r="E5" s="69"/>
    </row>
    <row r="6" ht="18" customHeight="1" spans="1:5">
      <c r="A6" s="63" t="s">
        <v>101</v>
      </c>
      <c r="B6" s="63" t="s">
        <v>102</v>
      </c>
      <c r="C6" s="63">
        <v>1</v>
      </c>
      <c r="D6" s="63">
        <v>2</v>
      </c>
      <c r="E6" s="63">
        <v>3</v>
      </c>
    </row>
    <row r="7" s="37" customFormat="1" ht="24" customHeight="1" spans="1:7">
      <c r="A7" s="56"/>
      <c r="B7" s="56" t="s">
        <v>103</v>
      </c>
      <c r="C7" s="80">
        <f>D7+E7</f>
        <v>8898110</v>
      </c>
      <c r="D7" s="80">
        <f>D8+D15+D18</f>
        <v>7898110</v>
      </c>
      <c r="E7" s="77">
        <f>E8</f>
        <v>1000000</v>
      </c>
      <c r="F7" s="46"/>
      <c r="G7" s="46"/>
    </row>
    <row r="8" ht="24" customHeight="1" spans="1:5">
      <c r="A8" s="78">
        <v>201</v>
      </c>
      <c r="B8" s="72" t="s">
        <v>104</v>
      </c>
      <c r="C8" s="77">
        <f>C9+C11+C13</f>
        <v>8270932</v>
      </c>
      <c r="D8" s="77">
        <f>D9+D11</f>
        <v>7270932</v>
      </c>
      <c r="E8" s="77">
        <f>E9+E13</f>
        <v>1000000</v>
      </c>
    </row>
    <row r="9" ht="24" customHeight="1" spans="1:5">
      <c r="A9" s="72" t="s">
        <v>105</v>
      </c>
      <c r="B9" s="72" t="s">
        <v>106</v>
      </c>
      <c r="C9" s="77">
        <v>6913018</v>
      </c>
      <c r="D9" s="77">
        <v>6713018</v>
      </c>
      <c r="E9" s="77">
        <v>200000</v>
      </c>
    </row>
    <row r="10" ht="24" customHeight="1" spans="1:5">
      <c r="A10" s="72" t="s">
        <v>107</v>
      </c>
      <c r="B10" s="72" t="s">
        <v>108</v>
      </c>
      <c r="C10" s="77">
        <v>6913018</v>
      </c>
      <c r="D10" s="77">
        <v>6713018</v>
      </c>
      <c r="E10" s="77">
        <v>200000</v>
      </c>
    </row>
    <row r="11" ht="24" customHeight="1" spans="1:5">
      <c r="A11" s="72" t="s">
        <v>109</v>
      </c>
      <c r="B11" s="72" t="s">
        <v>110</v>
      </c>
      <c r="C11" s="77">
        <v>557914</v>
      </c>
      <c r="D11" s="77">
        <v>557914</v>
      </c>
      <c r="E11" s="77"/>
    </row>
    <row r="12" ht="24" customHeight="1" spans="1:5">
      <c r="A12" s="72" t="s">
        <v>111</v>
      </c>
      <c r="B12" s="72" t="s">
        <v>112</v>
      </c>
      <c r="C12" s="77">
        <v>557914</v>
      </c>
      <c r="D12" s="77">
        <v>557914</v>
      </c>
      <c r="E12" s="77"/>
    </row>
    <row r="13" ht="24" customHeight="1" spans="1:5">
      <c r="A13" s="72" t="s">
        <v>113</v>
      </c>
      <c r="B13" s="72" t="s">
        <v>114</v>
      </c>
      <c r="C13" s="77">
        <v>800000</v>
      </c>
      <c r="D13" s="77"/>
      <c r="E13" s="77">
        <v>800000</v>
      </c>
    </row>
    <row r="14" ht="24" customHeight="1" spans="1:5">
      <c r="A14" s="72" t="s">
        <v>115</v>
      </c>
      <c r="B14" s="72" t="s">
        <v>114</v>
      </c>
      <c r="C14" s="77">
        <v>800000</v>
      </c>
      <c r="D14" s="77"/>
      <c r="E14" s="77">
        <v>800000</v>
      </c>
    </row>
    <row r="15" ht="24" customHeight="1" spans="1:5">
      <c r="A15" s="78">
        <v>208</v>
      </c>
      <c r="B15" s="72" t="s">
        <v>116</v>
      </c>
      <c r="C15" s="77">
        <v>132748</v>
      </c>
      <c r="D15" s="77">
        <v>132748</v>
      </c>
      <c r="E15" s="80"/>
    </row>
    <row r="16" ht="24" customHeight="1" spans="1:5">
      <c r="A16" s="78">
        <v>20805</v>
      </c>
      <c r="B16" s="72" t="s">
        <v>117</v>
      </c>
      <c r="C16" s="77">
        <v>132748</v>
      </c>
      <c r="D16" s="77">
        <v>132748</v>
      </c>
      <c r="E16" s="77"/>
    </row>
    <row r="17" ht="24" customHeight="1" spans="1:5">
      <c r="A17" s="78">
        <v>2080501</v>
      </c>
      <c r="B17" s="72" t="s">
        <v>118</v>
      </c>
      <c r="C17" s="77">
        <v>132748</v>
      </c>
      <c r="D17" s="77">
        <v>132748</v>
      </c>
      <c r="E17" s="77"/>
    </row>
    <row r="18" ht="24" customHeight="1" spans="1:5">
      <c r="A18" s="78">
        <v>212</v>
      </c>
      <c r="B18" s="72" t="s">
        <v>119</v>
      </c>
      <c r="C18" s="77">
        <v>494430</v>
      </c>
      <c r="D18" s="77">
        <v>494430</v>
      </c>
      <c r="E18" s="77"/>
    </row>
    <row r="19" ht="24" customHeight="1" spans="1:5">
      <c r="A19" s="78">
        <v>21201</v>
      </c>
      <c r="B19" s="72" t="s">
        <v>120</v>
      </c>
      <c r="C19" s="77">
        <v>494430</v>
      </c>
      <c r="D19" s="77">
        <v>494430</v>
      </c>
      <c r="E19" s="80"/>
    </row>
    <row r="20" ht="24" customHeight="1" spans="1:5">
      <c r="A20" s="78">
        <v>2120102</v>
      </c>
      <c r="B20" s="72" t="s">
        <v>121</v>
      </c>
      <c r="C20" s="77">
        <v>494430</v>
      </c>
      <c r="D20" s="77">
        <v>494430</v>
      </c>
      <c r="E20" s="77"/>
    </row>
    <row r="21" ht="24" customHeight="1" spans="1:5">
      <c r="A21" s="72"/>
      <c r="B21" s="72"/>
      <c r="C21" s="80"/>
      <c r="D21" s="77"/>
      <c r="E21" s="77"/>
    </row>
    <row r="22" ht="24" customHeight="1" spans="1:5">
      <c r="A22" s="56"/>
      <c r="B22" s="56"/>
      <c r="C22" s="80"/>
      <c r="D22" s="80"/>
      <c r="E22" s="80"/>
    </row>
    <row r="23" ht="24" customHeight="1" spans="1:5">
      <c r="A23" s="56"/>
      <c r="B23" s="56"/>
      <c r="C23" s="80"/>
      <c r="D23" s="80"/>
      <c r="E23" s="80"/>
    </row>
    <row r="24" ht="24" customHeight="1" spans="1:5">
      <c r="A24" s="72"/>
      <c r="B24" s="72"/>
      <c r="C24" s="80"/>
      <c r="D24" s="77"/>
      <c r="E24" s="77"/>
    </row>
    <row r="25" ht="24" customHeight="1" spans="1:5">
      <c r="A25" s="72"/>
      <c r="B25" s="72"/>
      <c r="C25" s="80"/>
      <c r="D25" s="77"/>
      <c r="E25" s="77"/>
    </row>
    <row r="26" ht="24" customHeight="1" spans="1:5">
      <c r="A26" s="56"/>
      <c r="B26" s="56"/>
      <c r="C26" s="80"/>
      <c r="D26" s="80"/>
      <c r="E26" s="80"/>
    </row>
    <row r="27" ht="24" customHeight="1" spans="1:5">
      <c r="A27" s="56"/>
      <c r="B27" s="56"/>
      <c r="C27" s="80"/>
      <c r="D27" s="80"/>
      <c r="E27" s="80"/>
    </row>
    <row r="28" ht="24" customHeight="1" spans="1:5">
      <c r="A28" s="72"/>
      <c r="B28" s="72"/>
      <c r="C28" s="80"/>
      <c r="D28" s="77"/>
      <c r="E28" s="77"/>
    </row>
    <row r="29" ht="24" customHeight="1" spans="1:5">
      <c r="A29" s="56"/>
      <c r="B29" s="56"/>
      <c r="C29" s="80"/>
      <c r="D29" s="80"/>
      <c r="E29" s="80"/>
    </row>
    <row r="30" ht="24" customHeight="1" spans="1:5">
      <c r="A30" s="56"/>
      <c r="B30" s="56"/>
      <c r="C30" s="80"/>
      <c r="D30" s="80"/>
      <c r="E30" s="80"/>
    </row>
    <row r="31" ht="24" customHeight="1" spans="1:5">
      <c r="A31" s="72"/>
      <c r="B31" s="72"/>
      <c r="C31" s="80"/>
      <c r="D31" s="77"/>
      <c r="E31" s="77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D14" sqref="D14"/>
    </sheetView>
  </sheetViews>
  <sheetFormatPr defaultColWidth="9" defaultRowHeight="12.75" customHeight="1"/>
  <cols>
    <col min="1" max="1" width="37.2857142857143" style="38" customWidth="1"/>
    <col min="2" max="2" width="24.5714285714286" style="38" customWidth="1"/>
    <col min="3" max="3" width="35.8571428571429" style="38" customWidth="1"/>
    <col min="4" max="4" width="28" style="38" customWidth="1"/>
    <col min="5" max="99" width="9" style="38" customWidth="1"/>
  </cols>
  <sheetData>
    <row r="1" ht="25.5" customHeight="1" spans="1:98">
      <c r="A1" s="47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</row>
    <row r="2" ht="25.5" customHeight="1" spans="1:98">
      <c r="A2" s="83" t="s">
        <v>122</v>
      </c>
      <c r="B2" s="83"/>
      <c r="C2" s="83"/>
      <c r="D2" s="83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</row>
    <row r="3" ht="16.5" customHeight="1" spans="2:98">
      <c r="B3" s="85"/>
      <c r="C3" s="86"/>
      <c r="D3" s="41" t="s">
        <v>32</v>
      </c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</row>
    <row r="4" ht="27" customHeight="1" spans="1:98">
      <c r="A4" s="49" t="s">
        <v>123</v>
      </c>
      <c r="B4" s="49"/>
      <c r="C4" s="49" t="s">
        <v>124</v>
      </c>
      <c r="D4" s="49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</row>
    <row r="5" ht="27" customHeight="1" spans="1:98">
      <c r="A5" s="49" t="s">
        <v>35</v>
      </c>
      <c r="B5" s="49" t="s">
        <v>36</v>
      </c>
      <c r="C5" s="49" t="s">
        <v>35</v>
      </c>
      <c r="D5" s="49" t="s">
        <v>103</v>
      </c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  <c r="AN5" s="41"/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1"/>
      <c r="BH5" s="41"/>
      <c r="BI5" s="41"/>
      <c r="BJ5" s="41"/>
      <c r="BK5" s="41"/>
      <c r="BL5" s="41"/>
      <c r="BM5" s="41"/>
      <c r="BN5" s="41"/>
      <c r="BO5" s="41"/>
      <c r="BP5" s="41"/>
      <c r="BQ5" s="41"/>
      <c r="BR5" s="41"/>
      <c r="BS5" s="41"/>
      <c r="BT5" s="41"/>
      <c r="BU5" s="41"/>
      <c r="BV5" s="41"/>
      <c r="BW5" s="41"/>
      <c r="BX5" s="41"/>
      <c r="BY5" s="41"/>
      <c r="BZ5" s="41"/>
      <c r="CA5" s="41"/>
      <c r="CB5" s="41"/>
      <c r="CC5" s="41"/>
      <c r="CD5" s="41"/>
      <c r="CE5" s="41"/>
      <c r="CF5" s="41"/>
      <c r="CG5" s="41"/>
      <c r="CH5" s="41"/>
      <c r="CI5" s="41"/>
      <c r="CJ5" s="41"/>
      <c r="CK5" s="41"/>
      <c r="CL5" s="41"/>
      <c r="CM5" s="41"/>
      <c r="CN5" s="41"/>
      <c r="CO5" s="41"/>
      <c r="CP5" s="41"/>
      <c r="CQ5" s="41"/>
      <c r="CR5" s="41"/>
      <c r="CS5" s="41"/>
      <c r="CT5" s="41"/>
    </row>
    <row r="6" s="37" customFormat="1" ht="33" customHeight="1" spans="1:99">
      <c r="A6" s="88" t="s">
        <v>125</v>
      </c>
      <c r="B6" s="89">
        <f>B7+B8+B9</f>
        <v>8898110</v>
      </c>
      <c r="C6" s="88" t="s">
        <v>126</v>
      </c>
      <c r="D6" s="89">
        <f>SUM(D7:D35)</f>
        <v>8898110</v>
      </c>
      <c r="E6" s="90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1"/>
      <c r="AR6" s="91"/>
      <c r="AS6" s="91"/>
      <c r="AT6" s="91"/>
      <c r="AU6" s="91"/>
      <c r="AV6" s="91"/>
      <c r="AW6" s="91"/>
      <c r="AX6" s="91"/>
      <c r="AY6" s="91"/>
      <c r="AZ6" s="91"/>
      <c r="BA6" s="91"/>
      <c r="BB6" s="91"/>
      <c r="BC6" s="91"/>
      <c r="BD6" s="91"/>
      <c r="BE6" s="91"/>
      <c r="BF6" s="91"/>
      <c r="BG6" s="91"/>
      <c r="BH6" s="91"/>
      <c r="BI6" s="91"/>
      <c r="BJ6" s="91"/>
      <c r="BK6" s="91"/>
      <c r="BL6" s="91"/>
      <c r="BM6" s="91"/>
      <c r="BN6" s="91"/>
      <c r="BO6" s="91"/>
      <c r="BP6" s="91"/>
      <c r="BQ6" s="91"/>
      <c r="BR6" s="91"/>
      <c r="BS6" s="91"/>
      <c r="BT6" s="91"/>
      <c r="BU6" s="91"/>
      <c r="BV6" s="91"/>
      <c r="BW6" s="91"/>
      <c r="BX6" s="91"/>
      <c r="BY6" s="91"/>
      <c r="BZ6" s="91"/>
      <c r="CA6" s="91"/>
      <c r="CB6" s="91"/>
      <c r="CC6" s="91"/>
      <c r="CD6" s="91"/>
      <c r="CE6" s="91"/>
      <c r="CF6" s="91"/>
      <c r="CG6" s="91"/>
      <c r="CH6" s="91"/>
      <c r="CI6" s="91"/>
      <c r="CJ6" s="91"/>
      <c r="CK6" s="91"/>
      <c r="CL6" s="91"/>
      <c r="CM6" s="91"/>
      <c r="CN6" s="91"/>
      <c r="CO6" s="91"/>
      <c r="CP6" s="91"/>
      <c r="CQ6" s="91"/>
      <c r="CR6" s="91"/>
      <c r="CS6" s="91"/>
      <c r="CT6" s="91"/>
      <c r="CU6" s="46"/>
    </row>
    <row r="7" s="37" customFormat="1" ht="33" customHeight="1" spans="1:99">
      <c r="A7" s="92" t="s">
        <v>127</v>
      </c>
      <c r="B7" s="93">
        <v>8898110</v>
      </c>
      <c r="C7" s="94" t="s">
        <v>38</v>
      </c>
      <c r="D7" s="93">
        <v>8270932</v>
      </c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1"/>
      <c r="AR7" s="91"/>
      <c r="AS7" s="91"/>
      <c r="AT7" s="91"/>
      <c r="AU7" s="91"/>
      <c r="AV7" s="91"/>
      <c r="AW7" s="91"/>
      <c r="AX7" s="91"/>
      <c r="AY7" s="91"/>
      <c r="AZ7" s="91"/>
      <c r="BA7" s="91"/>
      <c r="BB7" s="91"/>
      <c r="BC7" s="91"/>
      <c r="BD7" s="91"/>
      <c r="BE7" s="91"/>
      <c r="BF7" s="91"/>
      <c r="BG7" s="91"/>
      <c r="BH7" s="91"/>
      <c r="BI7" s="91"/>
      <c r="BJ7" s="91"/>
      <c r="BK7" s="91"/>
      <c r="BL7" s="91"/>
      <c r="BM7" s="91"/>
      <c r="BN7" s="91"/>
      <c r="BO7" s="91"/>
      <c r="BP7" s="91"/>
      <c r="BQ7" s="91"/>
      <c r="BR7" s="91"/>
      <c r="BS7" s="91"/>
      <c r="BT7" s="91"/>
      <c r="BU7" s="91"/>
      <c r="BV7" s="91"/>
      <c r="BW7" s="91"/>
      <c r="BX7" s="91"/>
      <c r="BY7" s="91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46"/>
    </row>
    <row r="8" s="37" customFormat="1" ht="33" customHeight="1" spans="1:99">
      <c r="A8" s="92" t="s">
        <v>128</v>
      </c>
      <c r="B8" s="95">
        <v>0</v>
      </c>
      <c r="C8" s="94" t="s">
        <v>40</v>
      </c>
      <c r="D8" s="95"/>
      <c r="E8" s="90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  <c r="BR8" s="91"/>
      <c r="BS8" s="91"/>
      <c r="BT8" s="91"/>
      <c r="BU8" s="91"/>
      <c r="BV8" s="91"/>
      <c r="BW8" s="91"/>
      <c r="BX8" s="91"/>
      <c r="BY8" s="91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46"/>
    </row>
    <row r="9" s="37" customFormat="1" ht="33" customHeight="1" spans="1:99">
      <c r="A9" s="92" t="s">
        <v>129</v>
      </c>
      <c r="B9" s="95">
        <v>0</v>
      </c>
      <c r="C9" s="94" t="s">
        <v>42</v>
      </c>
      <c r="D9" s="95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1"/>
      <c r="AR9" s="91"/>
      <c r="AS9" s="91"/>
      <c r="AT9" s="91"/>
      <c r="AU9" s="91"/>
      <c r="AV9" s="91"/>
      <c r="AW9" s="91"/>
      <c r="AX9" s="91"/>
      <c r="AY9" s="91"/>
      <c r="AZ9" s="91"/>
      <c r="BA9" s="91"/>
      <c r="BB9" s="91"/>
      <c r="BC9" s="91"/>
      <c r="BD9" s="91"/>
      <c r="BE9" s="91"/>
      <c r="BF9" s="91"/>
      <c r="BG9" s="91"/>
      <c r="BH9" s="91"/>
      <c r="BI9" s="91"/>
      <c r="BJ9" s="91"/>
      <c r="BK9" s="91"/>
      <c r="BL9" s="91"/>
      <c r="BM9" s="91"/>
      <c r="BN9" s="91"/>
      <c r="BO9" s="91"/>
      <c r="BP9" s="91"/>
      <c r="BQ9" s="91"/>
      <c r="BR9" s="91"/>
      <c r="BS9" s="91"/>
      <c r="BT9" s="91"/>
      <c r="BU9" s="91"/>
      <c r="BV9" s="91"/>
      <c r="BW9" s="91"/>
      <c r="BX9" s="91"/>
      <c r="BY9" s="91"/>
      <c r="BZ9" s="91"/>
      <c r="CA9" s="91"/>
      <c r="CB9" s="91"/>
      <c r="CC9" s="91"/>
      <c r="CD9" s="91"/>
      <c r="CE9" s="91"/>
      <c r="CF9" s="91"/>
      <c r="CG9" s="91"/>
      <c r="CH9" s="91"/>
      <c r="CI9" s="91"/>
      <c r="CJ9" s="91"/>
      <c r="CK9" s="91"/>
      <c r="CL9" s="91"/>
      <c r="CM9" s="91"/>
      <c r="CN9" s="91"/>
      <c r="CO9" s="91"/>
      <c r="CP9" s="91"/>
      <c r="CQ9" s="91"/>
      <c r="CR9" s="91"/>
      <c r="CS9" s="91"/>
      <c r="CT9" s="91"/>
      <c r="CU9" s="46"/>
    </row>
    <row r="10" s="37" customFormat="1" ht="33" customHeight="1" spans="1:99">
      <c r="A10" s="92"/>
      <c r="B10" s="95"/>
      <c r="C10" s="94" t="s">
        <v>44</v>
      </c>
      <c r="D10" s="95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  <c r="AT10" s="91"/>
      <c r="AU10" s="91"/>
      <c r="AV10" s="91"/>
      <c r="AW10" s="91"/>
      <c r="AX10" s="91"/>
      <c r="AY10" s="91"/>
      <c r="AZ10" s="91"/>
      <c r="BA10" s="91"/>
      <c r="BB10" s="91"/>
      <c r="BC10" s="91"/>
      <c r="BD10" s="91"/>
      <c r="BE10" s="91"/>
      <c r="BF10" s="91"/>
      <c r="BG10" s="91"/>
      <c r="BH10" s="91"/>
      <c r="BI10" s="91"/>
      <c r="BJ10" s="91"/>
      <c r="BK10" s="91"/>
      <c r="BL10" s="91"/>
      <c r="BM10" s="91"/>
      <c r="BN10" s="91"/>
      <c r="BO10" s="91"/>
      <c r="BP10" s="91"/>
      <c r="BQ10" s="91"/>
      <c r="BR10" s="91"/>
      <c r="BS10" s="91"/>
      <c r="BT10" s="91"/>
      <c r="BU10" s="91"/>
      <c r="BV10" s="91"/>
      <c r="BW10" s="91"/>
      <c r="BX10" s="91"/>
      <c r="BY10" s="91"/>
      <c r="BZ10" s="91"/>
      <c r="CA10" s="91"/>
      <c r="CB10" s="91"/>
      <c r="CC10" s="91"/>
      <c r="CD10" s="91"/>
      <c r="CE10" s="91"/>
      <c r="CF10" s="91"/>
      <c r="CG10" s="91"/>
      <c r="CH10" s="91"/>
      <c r="CI10" s="91"/>
      <c r="CJ10" s="91"/>
      <c r="CK10" s="91"/>
      <c r="CL10" s="91"/>
      <c r="CM10" s="91"/>
      <c r="CN10" s="91"/>
      <c r="CO10" s="91"/>
      <c r="CP10" s="91"/>
      <c r="CQ10" s="91"/>
      <c r="CR10" s="91"/>
      <c r="CS10" s="91"/>
      <c r="CT10" s="91"/>
      <c r="CU10" s="46"/>
    </row>
    <row r="11" s="37" customFormat="1" ht="33" customHeight="1" spans="1:99">
      <c r="A11" s="92"/>
      <c r="B11" s="95"/>
      <c r="C11" s="94" t="s">
        <v>46</v>
      </c>
      <c r="D11" s="95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1"/>
      <c r="AR11" s="91"/>
      <c r="AS11" s="91"/>
      <c r="AT11" s="91"/>
      <c r="AU11" s="91"/>
      <c r="AV11" s="91"/>
      <c r="AW11" s="91"/>
      <c r="AX11" s="91"/>
      <c r="AY11" s="91"/>
      <c r="AZ11" s="91"/>
      <c r="BA11" s="91"/>
      <c r="BB11" s="91"/>
      <c r="BC11" s="91"/>
      <c r="BD11" s="91"/>
      <c r="BE11" s="91"/>
      <c r="BF11" s="91"/>
      <c r="BG11" s="91"/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91"/>
      <c r="BS11" s="91"/>
      <c r="BT11" s="91"/>
      <c r="BU11" s="91"/>
      <c r="BV11" s="91"/>
      <c r="BW11" s="91"/>
      <c r="BX11" s="91"/>
      <c r="BY11" s="91"/>
      <c r="BZ11" s="91"/>
      <c r="CA11" s="91"/>
      <c r="CB11" s="91"/>
      <c r="CC11" s="91"/>
      <c r="CD11" s="91"/>
      <c r="CE11" s="91"/>
      <c r="CF11" s="91"/>
      <c r="CG11" s="91"/>
      <c r="CH11" s="91"/>
      <c r="CI11" s="91"/>
      <c r="CJ11" s="91"/>
      <c r="CK11" s="91"/>
      <c r="CL11" s="91"/>
      <c r="CM11" s="91"/>
      <c r="CN11" s="91"/>
      <c r="CO11" s="91"/>
      <c r="CP11" s="91"/>
      <c r="CQ11" s="91"/>
      <c r="CR11" s="91"/>
      <c r="CS11" s="91"/>
      <c r="CT11" s="91"/>
      <c r="CU11" s="46"/>
    </row>
    <row r="12" s="37" customFormat="1" ht="33" customHeight="1" spans="1:99">
      <c r="A12" s="92"/>
      <c r="B12" s="95"/>
      <c r="C12" s="94" t="s">
        <v>48</v>
      </c>
      <c r="D12" s="95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91"/>
      <c r="BS12" s="91"/>
      <c r="BT12" s="91"/>
      <c r="BU12" s="91"/>
      <c r="BV12" s="91"/>
      <c r="BW12" s="91"/>
      <c r="BX12" s="91"/>
      <c r="BY12" s="91"/>
      <c r="BZ12" s="91"/>
      <c r="CA12" s="91"/>
      <c r="CB12" s="91"/>
      <c r="CC12" s="91"/>
      <c r="CD12" s="91"/>
      <c r="CE12" s="91"/>
      <c r="CF12" s="91"/>
      <c r="CG12" s="91"/>
      <c r="CH12" s="91"/>
      <c r="CI12" s="91"/>
      <c r="CJ12" s="91"/>
      <c r="CK12" s="91"/>
      <c r="CL12" s="91"/>
      <c r="CM12" s="91"/>
      <c r="CN12" s="91"/>
      <c r="CO12" s="91"/>
      <c r="CP12" s="91"/>
      <c r="CQ12" s="91"/>
      <c r="CR12" s="91"/>
      <c r="CS12" s="91"/>
      <c r="CT12" s="91"/>
      <c r="CU12" s="46"/>
    </row>
    <row r="13" s="37" customFormat="1" ht="33" customHeight="1" spans="1:99">
      <c r="A13" s="96"/>
      <c r="B13" s="95"/>
      <c r="C13" s="94" t="s">
        <v>50</v>
      </c>
      <c r="D13" s="95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1"/>
      <c r="BE13" s="91"/>
      <c r="BF13" s="91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91"/>
      <c r="BS13" s="91"/>
      <c r="BT13" s="91"/>
      <c r="BU13" s="91"/>
      <c r="BV13" s="91"/>
      <c r="BW13" s="91"/>
      <c r="BX13" s="91"/>
      <c r="BY13" s="91"/>
      <c r="BZ13" s="91"/>
      <c r="CA13" s="91"/>
      <c r="CB13" s="91"/>
      <c r="CC13" s="91"/>
      <c r="CD13" s="91"/>
      <c r="CE13" s="91"/>
      <c r="CF13" s="91"/>
      <c r="CG13" s="91"/>
      <c r="CH13" s="91"/>
      <c r="CI13" s="91"/>
      <c r="CJ13" s="91"/>
      <c r="CK13" s="91"/>
      <c r="CL13" s="91"/>
      <c r="CM13" s="91"/>
      <c r="CN13" s="91"/>
      <c r="CO13" s="91"/>
      <c r="CP13" s="91"/>
      <c r="CQ13" s="91"/>
      <c r="CR13" s="91"/>
      <c r="CS13" s="91"/>
      <c r="CT13" s="91"/>
      <c r="CU13" s="46"/>
    </row>
    <row r="14" s="37" customFormat="1" ht="33" customHeight="1" spans="1:99">
      <c r="A14" s="96"/>
      <c r="B14" s="95"/>
      <c r="C14" s="94" t="s">
        <v>52</v>
      </c>
      <c r="D14" s="93">
        <v>132748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  <c r="BR14" s="91"/>
      <c r="BS14" s="91"/>
      <c r="BT14" s="91"/>
      <c r="BU14" s="91"/>
      <c r="BV14" s="91"/>
      <c r="BW14" s="91"/>
      <c r="BX14" s="91"/>
      <c r="BY14" s="91"/>
      <c r="BZ14" s="91"/>
      <c r="CA14" s="91"/>
      <c r="CB14" s="91"/>
      <c r="CC14" s="91"/>
      <c r="CD14" s="91"/>
      <c r="CE14" s="91"/>
      <c r="CF14" s="91"/>
      <c r="CG14" s="91"/>
      <c r="CH14" s="91"/>
      <c r="CI14" s="91"/>
      <c r="CJ14" s="91"/>
      <c r="CK14" s="91"/>
      <c r="CL14" s="91"/>
      <c r="CM14" s="91"/>
      <c r="CN14" s="91"/>
      <c r="CO14" s="91"/>
      <c r="CP14" s="91"/>
      <c r="CQ14" s="91"/>
      <c r="CR14" s="91"/>
      <c r="CS14" s="91"/>
      <c r="CT14" s="91"/>
      <c r="CU14" s="46"/>
    </row>
    <row r="15" s="37" customFormat="1" ht="33" customHeight="1" spans="1:99">
      <c r="A15" s="96"/>
      <c r="B15" s="95"/>
      <c r="C15" s="94" t="s">
        <v>54</v>
      </c>
      <c r="D15" s="95"/>
      <c r="E15" s="91"/>
      <c r="F15" s="91"/>
      <c r="G15" s="91"/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1"/>
      <c r="AW15" s="91"/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1"/>
      <c r="BW15" s="91"/>
      <c r="BX15" s="91"/>
      <c r="BY15" s="91"/>
      <c r="BZ15" s="91"/>
      <c r="CA15" s="91"/>
      <c r="CB15" s="91"/>
      <c r="CC15" s="91"/>
      <c r="CD15" s="91"/>
      <c r="CE15" s="91"/>
      <c r="CF15" s="91"/>
      <c r="CG15" s="91"/>
      <c r="CH15" s="91"/>
      <c r="CI15" s="91"/>
      <c r="CJ15" s="91"/>
      <c r="CK15" s="91"/>
      <c r="CL15" s="91"/>
      <c r="CM15" s="91"/>
      <c r="CN15" s="91"/>
      <c r="CO15" s="91"/>
      <c r="CP15" s="91"/>
      <c r="CQ15" s="91"/>
      <c r="CR15" s="91"/>
      <c r="CS15" s="91"/>
      <c r="CT15" s="91"/>
      <c r="CU15" s="46"/>
    </row>
    <row r="16" s="37" customFormat="1" ht="33" customHeight="1" spans="1:99">
      <c r="A16" s="96"/>
      <c r="B16" s="95"/>
      <c r="C16" s="94" t="s">
        <v>56</v>
      </c>
      <c r="D16" s="95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1"/>
      <c r="AW16" s="91"/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1"/>
      <c r="BW16" s="91"/>
      <c r="BX16" s="91"/>
      <c r="BY16" s="91"/>
      <c r="BZ16" s="91"/>
      <c r="CA16" s="91"/>
      <c r="CB16" s="91"/>
      <c r="CC16" s="91"/>
      <c r="CD16" s="91"/>
      <c r="CE16" s="91"/>
      <c r="CF16" s="91"/>
      <c r="CG16" s="91"/>
      <c r="CH16" s="91"/>
      <c r="CI16" s="91"/>
      <c r="CJ16" s="91"/>
      <c r="CK16" s="91"/>
      <c r="CL16" s="91"/>
      <c r="CM16" s="91"/>
      <c r="CN16" s="91"/>
      <c r="CO16" s="91"/>
      <c r="CP16" s="91"/>
      <c r="CQ16" s="91"/>
      <c r="CR16" s="91"/>
      <c r="CS16" s="91"/>
      <c r="CT16" s="91"/>
      <c r="CU16" s="46"/>
    </row>
    <row r="17" s="37" customFormat="1" ht="33" customHeight="1" spans="1:99">
      <c r="A17" s="96"/>
      <c r="B17" s="95"/>
      <c r="C17" s="94" t="s">
        <v>58</v>
      </c>
      <c r="D17" s="95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1"/>
      <c r="AW17" s="91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46"/>
    </row>
    <row r="18" s="37" customFormat="1" ht="33" customHeight="1" spans="1:99">
      <c r="A18" s="96"/>
      <c r="B18" s="95"/>
      <c r="C18" s="94" t="s">
        <v>60</v>
      </c>
      <c r="D18" s="93">
        <v>494430</v>
      </c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  <c r="CF18" s="91"/>
      <c r="CG18" s="91"/>
      <c r="CH18" s="91"/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46"/>
    </row>
    <row r="19" s="37" customFormat="1" ht="33" customHeight="1" spans="1:99">
      <c r="A19" s="96"/>
      <c r="B19" s="95"/>
      <c r="C19" s="94" t="s">
        <v>62</v>
      </c>
      <c r="D19" s="95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1"/>
      <c r="AU19" s="91"/>
      <c r="AV19" s="91"/>
      <c r="AW19" s="91"/>
      <c r="AX19" s="91"/>
      <c r="AY19" s="91"/>
      <c r="AZ19" s="91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91"/>
      <c r="BL19" s="91"/>
      <c r="BM19" s="91"/>
      <c r="BN19" s="91"/>
      <c r="BO19" s="91"/>
      <c r="BP19" s="91"/>
      <c r="BQ19" s="91"/>
      <c r="BR19" s="91"/>
      <c r="BS19" s="91"/>
      <c r="BT19" s="91"/>
      <c r="BU19" s="91"/>
      <c r="BV19" s="91"/>
      <c r="BW19" s="91"/>
      <c r="BX19" s="91"/>
      <c r="BY19" s="91"/>
      <c r="BZ19" s="91"/>
      <c r="CA19" s="91"/>
      <c r="CB19" s="91"/>
      <c r="CC19" s="91"/>
      <c r="CD19" s="91"/>
      <c r="CE19" s="91"/>
      <c r="CF19" s="91"/>
      <c r="CG19" s="91"/>
      <c r="CH19" s="91"/>
      <c r="CI19" s="91"/>
      <c r="CJ19" s="91"/>
      <c r="CK19" s="91"/>
      <c r="CL19" s="91"/>
      <c r="CM19" s="91"/>
      <c r="CN19" s="91"/>
      <c r="CO19" s="91"/>
      <c r="CP19" s="91"/>
      <c r="CQ19" s="91"/>
      <c r="CR19" s="91"/>
      <c r="CS19" s="91"/>
      <c r="CT19" s="91"/>
      <c r="CU19" s="46"/>
    </row>
    <row r="20" s="37" customFormat="1" ht="33" customHeight="1" spans="1:99">
      <c r="A20" s="96"/>
      <c r="B20" s="95"/>
      <c r="C20" s="94" t="s">
        <v>64</v>
      </c>
      <c r="D20" s="95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1"/>
      <c r="AU20" s="91"/>
      <c r="AV20" s="91"/>
      <c r="AW20" s="91"/>
      <c r="AX20" s="91"/>
      <c r="AY20" s="91"/>
      <c r="AZ20" s="91"/>
      <c r="BA20" s="91"/>
      <c r="BB20" s="91"/>
      <c r="BC20" s="91"/>
      <c r="BD20" s="91"/>
      <c r="BE20" s="91"/>
      <c r="BF20" s="91"/>
      <c r="BG20" s="91"/>
      <c r="BH20" s="91"/>
      <c r="BI20" s="91"/>
      <c r="BJ20" s="91"/>
      <c r="BK20" s="91"/>
      <c r="BL20" s="91"/>
      <c r="BM20" s="91"/>
      <c r="BN20" s="91"/>
      <c r="BO20" s="91"/>
      <c r="BP20" s="91"/>
      <c r="BQ20" s="91"/>
      <c r="BR20" s="91"/>
      <c r="BS20" s="91"/>
      <c r="BT20" s="91"/>
      <c r="BU20" s="91"/>
      <c r="BV20" s="91"/>
      <c r="BW20" s="91"/>
      <c r="BX20" s="91"/>
      <c r="BY20" s="91"/>
      <c r="BZ20" s="91"/>
      <c r="CA20" s="91"/>
      <c r="CB20" s="91"/>
      <c r="CC20" s="91"/>
      <c r="CD20" s="91"/>
      <c r="CE20" s="91"/>
      <c r="CF20" s="91"/>
      <c r="CG20" s="91"/>
      <c r="CH20" s="91"/>
      <c r="CI20" s="91"/>
      <c r="CJ20" s="91"/>
      <c r="CK20" s="91"/>
      <c r="CL20" s="91"/>
      <c r="CM20" s="91"/>
      <c r="CN20" s="91"/>
      <c r="CO20" s="91"/>
      <c r="CP20" s="91"/>
      <c r="CQ20" s="91"/>
      <c r="CR20" s="91"/>
      <c r="CS20" s="91"/>
      <c r="CT20" s="91"/>
      <c r="CU20" s="46"/>
    </row>
    <row r="21" s="37" customFormat="1" ht="33" customHeight="1" spans="1:99">
      <c r="A21" s="96"/>
      <c r="B21" s="95"/>
      <c r="C21" s="94" t="s">
        <v>65</v>
      </c>
      <c r="D21" s="95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46"/>
    </row>
    <row r="22" s="37" customFormat="1" ht="33" customHeight="1" spans="1:99">
      <c r="A22" s="96"/>
      <c r="B22" s="95"/>
      <c r="C22" s="94" t="s">
        <v>66</v>
      </c>
      <c r="D22" s="95"/>
      <c r="E22" s="91"/>
      <c r="F22" s="91"/>
      <c r="G22" s="91"/>
      <c r="H22" s="91"/>
      <c r="I22" s="91"/>
      <c r="J22" s="91"/>
      <c r="K22" s="91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46"/>
    </row>
    <row r="23" s="37" customFormat="1" ht="33" customHeight="1" spans="1:99">
      <c r="A23" s="96"/>
      <c r="B23" s="95"/>
      <c r="C23" s="94" t="s">
        <v>67</v>
      </c>
      <c r="D23" s="95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91"/>
      <c r="AT23" s="91"/>
      <c r="AU23" s="91"/>
      <c r="AV23" s="91"/>
      <c r="AW23" s="91"/>
      <c r="AX23" s="91"/>
      <c r="AY23" s="91"/>
      <c r="AZ23" s="91"/>
      <c r="BA23" s="91"/>
      <c r="BB23" s="91"/>
      <c r="BC23" s="91"/>
      <c r="BD23" s="91"/>
      <c r="BE23" s="91"/>
      <c r="BF23" s="91"/>
      <c r="BG23" s="91"/>
      <c r="BH23" s="91"/>
      <c r="BI23" s="91"/>
      <c r="BJ23" s="91"/>
      <c r="BK23" s="91"/>
      <c r="BL23" s="91"/>
      <c r="BM23" s="91"/>
      <c r="BN23" s="91"/>
      <c r="BO23" s="91"/>
      <c r="BP23" s="91"/>
      <c r="BQ23" s="91"/>
      <c r="BR23" s="91"/>
      <c r="BS23" s="91"/>
      <c r="BT23" s="91"/>
      <c r="BU23" s="91"/>
      <c r="BV23" s="91"/>
      <c r="BW23" s="91"/>
      <c r="BX23" s="91"/>
      <c r="BY23" s="91"/>
      <c r="BZ23" s="91"/>
      <c r="CA23" s="91"/>
      <c r="CB23" s="91"/>
      <c r="CC23" s="91"/>
      <c r="CD23" s="91"/>
      <c r="CE23" s="91"/>
      <c r="CF23" s="91"/>
      <c r="CG23" s="91"/>
      <c r="CH23" s="91"/>
      <c r="CI23" s="91"/>
      <c r="CJ23" s="91"/>
      <c r="CK23" s="91"/>
      <c r="CL23" s="91"/>
      <c r="CM23" s="91"/>
      <c r="CN23" s="91"/>
      <c r="CO23" s="91"/>
      <c r="CP23" s="91"/>
      <c r="CQ23" s="91"/>
      <c r="CR23" s="91"/>
      <c r="CS23" s="91"/>
      <c r="CT23" s="91"/>
      <c r="CU23" s="46"/>
    </row>
    <row r="24" s="37" customFormat="1" ht="33" customHeight="1" spans="1:99">
      <c r="A24" s="96"/>
      <c r="B24" s="95"/>
      <c r="C24" s="94" t="s">
        <v>68</v>
      </c>
      <c r="D24" s="95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  <c r="BA24" s="91"/>
      <c r="BB24" s="91"/>
      <c r="BC24" s="91"/>
      <c r="BD24" s="91"/>
      <c r="BE24" s="91"/>
      <c r="BF24" s="91"/>
      <c r="BG24" s="91"/>
      <c r="BH24" s="91"/>
      <c r="BI24" s="91"/>
      <c r="BJ24" s="91"/>
      <c r="BK24" s="91"/>
      <c r="BL24" s="91"/>
      <c r="BM24" s="91"/>
      <c r="BN24" s="91"/>
      <c r="BO24" s="91"/>
      <c r="BP24" s="91"/>
      <c r="BQ24" s="91"/>
      <c r="BR24" s="91"/>
      <c r="BS24" s="91"/>
      <c r="BT24" s="91"/>
      <c r="BU24" s="91"/>
      <c r="BV24" s="91"/>
      <c r="BW24" s="91"/>
      <c r="BX24" s="91"/>
      <c r="BY24" s="91"/>
      <c r="BZ24" s="91"/>
      <c r="CA24" s="91"/>
      <c r="CB24" s="91"/>
      <c r="CC24" s="91"/>
      <c r="CD24" s="91"/>
      <c r="CE24" s="91"/>
      <c r="CF24" s="91"/>
      <c r="CG24" s="91"/>
      <c r="CH24" s="91"/>
      <c r="CI24" s="91"/>
      <c r="CJ24" s="91"/>
      <c r="CK24" s="91"/>
      <c r="CL24" s="91"/>
      <c r="CM24" s="91"/>
      <c r="CN24" s="91"/>
      <c r="CO24" s="91"/>
      <c r="CP24" s="91"/>
      <c r="CQ24" s="91"/>
      <c r="CR24" s="91"/>
      <c r="CS24" s="91"/>
      <c r="CT24" s="91"/>
      <c r="CU24" s="46"/>
    </row>
    <row r="25" s="37" customFormat="1" ht="33" customHeight="1" spans="1:99">
      <c r="A25" s="96"/>
      <c r="B25" s="95"/>
      <c r="C25" s="94" t="s">
        <v>69</v>
      </c>
      <c r="D25" s="95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1"/>
      <c r="BD25" s="91"/>
      <c r="BE25" s="91"/>
      <c r="BF25" s="91"/>
      <c r="BG25" s="91"/>
      <c r="BH25" s="91"/>
      <c r="BI25" s="91"/>
      <c r="BJ25" s="91"/>
      <c r="BK25" s="91"/>
      <c r="BL25" s="91"/>
      <c r="BM25" s="91"/>
      <c r="BN25" s="91"/>
      <c r="BO25" s="91"/>
      <c r="BP25" s="91"/>
      <c r="BQ25" s="91"/>
      <c r="BR25" s="91"/>
      <c r="BS25" s="91"/>
      <c r="BT25" s="91"/>
      <c r="BU25" s="91"/>
      <c r="BV25" s="91"/>
      <c r="BW25" s="91"/>
      <c r="BX25" s="91"/>
      <c r="BY25" s="91"/>
      <c r="BZ25" s="91"/>
      <c r="CA25" s="91"/>
      <c r="CB25" s="91"/>
      <c r="CC25" s="91"/>
      <c r="CD25" s="91"/>
      <c r="CE25" s="91"/>
      <c r="CF25" s="91"/>
      <c r="CG25" s="91"/>
      <c r="CH25" s="91"/>
      <c r="CI25" s="91"/>
      <c r="CJ25" s="91"/>
      <c r="CK25" s="91"/>
      <c r="CL25" s="91"/>
      <c r="CM25" s="91"/>
      <c r="CN25" s="91"/>
      <c r="CO25" s="91"/>
      <c r="CP25" s="91"/>
      <c r="CQ25" s="91"/>
      <c r="CR25" s="91"/>
      <c r="CS25" s="91"/>
      <c r="CT25" s="91"/>
      <c r="CU25" s="46"/>
    </row>
    <row r="26" s="37" customFormat="1" ht="33" customHeight="1" spans="1:99">
      <c r="A26" s="96"/>
      <c r="B26" s="95"/>
      <c r="C26" s="94" t="s">
        <v>70</v>
      </c>
      <c r="D26" s="95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  <c r="BR26" s="91"/>
      <c r="BS26" s="91"/>
      <c r="BT26" s="91"/>
      <c r="BU26" s="91"/>
      <c r="BV26" s="91"/>
      <c r="BW26" s="91"/>
      <c r="BX26" s="91"/>
      <c r="BY26" s="91"/>
      <c r="BZ26" s="91"/>
      <c r="CA26" s="91"/>
      <c r="CB26" s="91"/>
      <c r="CC26" s="91"/>
      <c r="CD26" s="91"/>
      <c r="CE26" s="91"/>
      <c r="CF26" s="91"/>
      <c r="CG26" s="91"/>
      <c r="CH26" s="91"/>
      <c r="CI26" s="91"/>
      <c r="CJ26" s="91"/>
      <c r="CK26" s="91"/>
      <c r="CL26" s="91"/>
      <c r="CM26" s="91"/>
      <c r="CN26" s="91"/>
      <c r="CO26" s="91"/>
      <c r="CP26" s="91"/>
      <c r="CQ26" s="91"/>
      <c r="CR26" s="91"/>
      <c r="CS26" s="91"/>
      <c r="CT26" s="91"/>
      <c r="CU26" s="46"/>
    </row>
    <row r="27" s="37" customFormat="1" ht="33" customHeight="1" spans="1:99">
      <c r="A27" s="96"/>
      <c r="B27" s="95"/>
      <c r="C27" s="94" t="s">
        <v>71</v>
      </c>
      <c r="D27" s="95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1"/>
      <c r="BE27" s="91"/>
      <c r="BF27" s="91"/>
      <c r="BG27" s="91"/>
      <c r="BH27" s="91"/>
      <c r="BI27" s="91"/>
      <c r="BJ27" s="91"/>
      <c r="BK27" s="91"/>
      <c r="BL27" s="91"/>
      <c r="BM27" s="91"/>
      <c r="BN27" s="91"/>
      <c r="BO27" s="91"/>
      <c r="BP27" s="91"/>
      <c r="BQ27" s="91"/>
      <c r="BR27" s="91"/>
      <c r="BS27" s="91"/>
      <c r="BT27" s="91"/>
      <c r="BU27" s="91"/>
      <c r="BV27" s="91"/>
      <c r="BW27" s="91"/>
      <c r="BX27" s="91"/>
      <c r="BY27" s="91"/>
      <c r="BZ27" s="91"/>
      <c r="CA27" s="91"/>
      <c r="CB27" s="91"/>
      <c r="CC27" s="91"/>
      <c r="CD27" s="91"/>
      <c r="CE27" s="91"/>
      <c r="CF27" s="91"/>
      <c r="CG27" s="91"/>
      <c r="CH27" s="91"/>
      <c r="CI27" s="91"/>
      <c r="CJ27" s="91"/>
      <c r="CK27" s="91"/>
      <c r="CL27" s="91"/>
      <c r="CM27" s="91"/>
      <c r="CN27" s="91"/>
      <c r="CO27" s="91"/>
      <c r="CP27" s="91"/>
      <c r="CQ27" s="91"/>
      <c r="CR27" s="91"/>
      <c r="CS27" s="91"/>
      <c r="CT27" s="91"/>
      <c r="CU27" s="46"/>
    </row>
    <row r="28" s="37" customFormat="1" ht="33" customHeight="1" spans="1:99">
      <c r="A28" s="96"/>
      <c r="B28" s="95"/>
      <c r="C28" s="94" t="s">
        <v>72</v>
      </c>
      <c r="D28" s="95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1"/>
      <c r="AR28" s="91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1"/>
      <c r="BE28" s="91"/>
      <c r="BF28" s="91"/>
      <c r="BG28" s="91"/>
      <c r="BH28" s="91"/>
      <c r="BI28" s="91"/>
      <c r="BJ28" s="91"/>
      <c r="BK28" s="91"/>
      <c r="BL28" s="91"/>
      <c r="BM28" s="91"/>
      <c r="BN28" s="91"/>
      <c r="BO28" s="91"/>
      <c r="BP28" s="91"/>
      <c r="BQ28" s="91"/>
      <c r="BR28" s="91"/>
      <c r="BS28" s="91"/>
      <c r="BT28" s="91"/>
      <c r="BU28" s="91"/>
      <c r="BV28" s="91"/>
      <c r="BW28" s="91"/>
      <c r="BX28" s="91"/>
      <c r="BY28" s="91"/>
      <c r="BZ28" s="91"/>
      <c r="CA28" s="91"/>
      <c r="CB28" s="91"/>
      <c r="CC28" s="91"/>
      <c r="CD28" s="91"/>
      <c r="CE28" s="91"/>
      <c r="CF28" s="91"/>
      <c r="CG28" s="91"/>
      <c r="CH28" s="91"/>
      <c r="CI28" s="91"/>
      <c r="CJ28" s="91"/>
      <c r="CK28" s="91"/>
      <c r="CL28" s="91"/>
      <c r="CM28" s="91"/>
      <c r="CN28" s="91"/>
      <c r="CO28" s="91"/>
      <c r="CP28" s="91"/>
      <c r="CQ28" s="91"/>
      <c r="CR28" s="91"/>
      <c r="CS28" s="91"/>
      <c r="CT28" s="91"/>
      <c r="CU28" s="46"/>
    </row>
    <row r="29" s="37" customFormat="1" ht="33" customHeight="1" spans="1:99">
      <c r="A29" s="96"/>
      <c r="B29" s="95"/>
      <c r="C29" s="94" t="s">
        <v>73</v>
      </c>
      <c r="D29" s="95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1"/>
      <c r="BE29" s="91"/>
      <c r="BF29" s="91"/>
      <c r="BG29" s="91"/>
      <c r="BH29" s="91"/>
      <c r="BI29" s="91"/>
      <c r="BJ29" s="91"/>
      <c r="BK29" s="91"/>
      <c r="BL29" s="91"/>
      <c r="BM29" s="91"/>
      <c r="BN29" s="91"/>
      <c r="BO29" s="91"/>
      <c r="BP29" s="91"/>
      <c r="BQ29" s="91"/>
      <c r="BR29" s="91"/>
      <c r="BS29" s="91"/>
      <c r="BT29" s="91"/>
      <c r="BU29" s="91"/>
      <c r="BV29" s="91"/>
      <c r="BW29" s="91"/>
      <c r="BX29" s="91"/>
      <c r="BY29" s="91"/>
      <c r="BZ29" s="91"/>
      <c r="CA29" s="91"/>
      <c r="CB29" s="91"/>
      <c r="CC29" s="91"/>
      <c r="CD29" s="91"/>
      <c r="CE29" s="91"/>
      <c r="CF29" s="91"/>
      <c r="CG29" s="91"/>
      <c r="CH29" s="91"/>
      <c r="CI29" s="91"/>
      <c r="CJ29" s="91"/>
      <c r="CK29" s="91"/>
      <c r="CL29" s="91"/>
      <c r="CM29" s="91"/>
      <c r="CN29" s="91"/>
      <c r="CO29" s="91"/>
      <c r="CP29" s="91"/>
      <c r="CQ29" s="91"/>
      <c r="CR29" s="91"/>
      <c r="CS29" s="91"/>
      <c r="CT29" s="91"/>
      <c r="CU29" s="46"/>
    </row>
    <row r="30" s="37" customFormat="1" ht="33" customHeight="1" spans="1:99">
      <c r="A30" s="96"/>
      <c r="B30" s="95"/>
      <c r="C30" s="94" t="s">
        <v>74</v>
      </c>
      <c r="D30" s="95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1"/>
      <c r="AR30" s="91"/>
      <c r="AS30" s="91"/>
      <c r="AT30" s="91"/>
      <c r="AU30" s="91"/>
      <c r="AV30" s="91"/>
      <c r="AW30" s="91"/>
      <c r="AX30" s="91"/>
      <c r="AY30" s="91"/>
      <c r="AZ30" s="91"/>
      <c r="BA30" s="91"/>
      <c r="BB30" s="91"/>
      <c r="BC30" s="91"/>
      <c r="BD30" s="91"/>
      <c r="BE30" s="91"/>
      <c r="BF30" s="91"/>
      <c r="BG30" s="91"/>
      <c r="BH30" s="91"/>
      <c r="BI30" s="91"/>
      <c r="BJ30" s="91"/>
      <c r="BK30" s="91"/>
      <c r="BL30" s="91"/>
      <c r="BM30" s="91"/>
      <c r="BN30" s="91"/>
      <c r="BO30" s="91"/>
      <c r="BP30" s="91"/>
      <c r="BQ30" s="91"/>
      <c r="BR30" s="91"/>
      <c r="BS30" s="91"/>
      <c r="BT30" s="91"/>
      <c r="BU30" s="91"/>
      <c r="BV30" s="91"/>
      <c r="BW30" s="91"/>
      <c r="BX30" s="91"/>
      <c r="BY30" s="91"/>
      <c r="BZ30" s="91"/>
      <c r="CA30" s="91"/>
      <c r="CB30" s="91"/>
      <c r="CC30" s="91"/>
      <c r="CD30" s="91"/>
      <c r="CE30" s="91"/>
      <c r="CF30" s="91"/>
      <c r="CG30" s="91"/>
      <c r="CH30" s="91"/>
      <c r="CI30" s="91"/>
      <c r="CJ30" s="91"/>
      <c r="CK30" s="91"/>
      <c r="CL30" s="91"/>
      <c r="CM30" s="91"/>
      <c r="CN30" s="91"/>
      <c r="CO30" s="91"/>
      <c r="CP30" s="91"/>
      <c r="CQ30" s="91"/>
      <c r="CR30" s="91"/>
      <c r="CS30" s="91"/>
      <c r="CT30" s="91"/>
      <c r="CU30" s="46"/>
    </row>
    <row r="31" s="37" customFormat="1" ht="33" customHeight="1" spans="1:99">
      <c r="A31" s="96"/>
      <c r="B31" s="95"/>
      <c r="C31" s="94" t="s">
        <v>75</v>
      </c>
      <c r="D31" s="95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1"/>
      <c r="BM31" s="91"/>
      <c r="BN31" s="91"/>
      <c r="BO31" s="91"/>
      <c r="BP31" s="91"/>
      <c r="BQ31" s="91"/>
      <c r="BR31" s="91"/>
      <c r="BS31" s="91"/>
      <c r="BT31" s="91"/>
      <c r="BU31" s="91"/>
      <c r="BV31" s="91"/>
      <c r="BW31" s="91"/>
      <c r="BX31" s="91"/>
      <c r="BY31" s="91"/>
      <c r="BZ31" s="91"/>
      <c r="CA31" s="91"/>
      <c r="CB31" s="91"/>
      <c r="CC31" s="91"/>
      <c r="CD31" s="91"/>
      <c r="CE31" s="91"/>
      <c r="CF31" s="91"/>
      <c r="CG31" s="91"/>
      <c r="CH31" s="91"/>
      <c r="CI31" s="91"/>
      <c r="CJ31" s="91"/>
      <c r="CK31" s="91"/>
      <c r="CL31" s="91"/>
      <c r="CM31" s="91"/>
      <c r="CN31" s="91"/>
      <c r="CO31" s="91"/>
      <c r="CP31" s="91"/>
      <c r="CQ31" s="91"/>
      <c r="CR31" s="91"/>
      <c r="CS31" s="91"/>
      <c r="CT31" s="91"/>
      <c r="CU31" s="46"/>
    </row>
    <row r="32" s="37" customFormat="1" ht="33" customHeight="1" spans="1:99">
      <c r="A32" s="96"/>
      <c r="B32" s="95"/>
      <c r="C32" s="94" t="s">
        <v>76</v>
      </c>
      <c r="D32" s="95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1"/>
      <c r="AR32" s="91"/>
      <c r="AS32" s="91"/>
      <c r="AT32" s="91"/>
      <c r="AU32" s="91"/>
      <c r="AV32" s="91"/>
      <c r="AW32" s="91"/>
      <c r="AX32" s="91"/>
      <c r="AY32" s="91"/>
      <c r="AZ32" s="91"/>
      <c r="BA32" s="91"/>
      <c r="BB32" s="91"/>
      <c r="BC32" s="91"/>
      <c r="BD32" s="91"/>
      <c r="BE32" s="91"/>
      <c r="BF32" s="91"/>
      <c r="BG32" s="91"/>
      <c r="BH32" s="91"/>
      <c r="BI32" s="91"/>
      <c r="BJ32" s="91"/>
      <c r="BK32" s="91"/>
      <c r="BL32" s="91"/>
      <c r="BM32" s="91"/>
      <c r="BN32" s="91"/>
      <c r="BO32" s="91"/>
      <c r="BP32" s="91"/>
      <c r="BQ32" s="91"/>
      <c r="BR32" s="91"/>
      <c r="BS32" s="91"/>
      <c r="BT32" s="91"/>
      <c r="BU32" s="91"/>
      <c r="BV32" s="91"/>
      <c r="BW32" s="91"/>
      <c r="BX32" s="91"/>
      <c r="BY32" s="91"/>
      <c r="BZ32" s="91"/>
      <c r="CA32" s="91"/>
      <c r="CB32" s="91"/>
      <c r="CC32" s="91"/>
      <c r="CD32" s="91"/>
      <c r="CE32" s="91"/>
      <c r="CF32" s="91"/>
      <c r="CG32" s="91"/>
      <c r="CH32" s="91"/>
      <c r="CI32" s="91"/>
      <c r="CJ32" s="91"/>
      <c r="CK32" s="91"/>
      <c r="CL32" s="91"/>
      <c r="CM32" s="91"/>
      <c r="CN32" s="91"/>
      <c r="CO32" s="91"/>
      <c r="CP32" s="91"/>
      <c r="CQ32" s="91"/>
      <c r="CR32" s="91"/>
      <c r="CS32" s="91"/>
      <c r="CT32" s="91"/>
      <c r="CU32" s="46"/>
    </row>
    <row r="33" s="37" customFormat="1" ht="33" customHeight="1" spans="1:99">
      <c r="A33" s="96"/>
      <c r="B33" s="95"/>
      <c r="C33" s="94" t="s">
        <v>77</v>
      </c>
      <c r="D33" s="95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46"/>
    </row>
    <row r="34" s="37" customFormat="1" ht="33" customHeight="1" spans="1:99">
      <c r="A34" s="96"/>
      <c r="B34" s="95"/>
      <c r="C34" s="94" t="s">
        <v>78</v>
      </c>
      <c r="D34" s="95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  <c r="BR34" s="91"/>
      <c r="BS34" s="91"/>
      <c r="BT34" s="91"/>
      <c r="BU34" s="91"/>
      <c r="BV34" s="91"/>
      <c r="BW34" s="91"/>
      <c r="BX34" s="91"/>
      <c r="BY34" s="91"/>
      <c r="BZ34" s="91"/>
      <c r="CA34" s="91"/>
      <c r="CB34" s="91"/>
      <c r="CC34" s="91"/>
      <c r="CD34" s="91"/>
      <c r="CE34" s="91"/>
      <c r="CF34" s="91"/>
      <c r="CG34" s="91"/>
      <c r="CH34" s="91"/>
      <c r="CI34" s="91"/>
      <c r="CJ34" s="91"/>
      <c r="CK34" s="91"/>
      <c r="CL34" s="91"/>
      <c r="CM34" s="91"/>
      <c r="CN34" s="91"/>
      <c r="CO34" s="91"/>
      <c r="CP34" s="91"/>
      <c r="CQ34" s="91"/>
      <c r="CR34" s="91"/>
      <c r="CS34" s="91"/>
      <c r="CT34" s="91"/>
      <c r="CU34" s="46"/>
    </row>
    <row r="35" s="37" customFormat="1" ht="33" customHeight="1" spans="1:99">
      <c r="A35" s="96"/>
      <c r="B35" s="95"/>
      <c r="C35" s="94" t="s">
        <v>79</v>
      </c>
      <c r="D35" s="95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1"/>
      <c r="BH35" s="91"/>
      <c r="BI35" s="91"/>
      <c r="BJ35" s="91"/>
      <c r="BK35" s="91"/>
      <c r="BL35" s="91"/>
      <c r="BM35" s="91"/>
      <c r="BN35" s="91"/>
      <c r="BO35" s="91"/>
      <c r="BP35" s="91"/>
      <c r="BQ35" s="91"/>
      <c r="BR35" s="91"/>
      <c r="BS35" s="91"/>
      <c r="BT35" s="91"/>
      <c r="BU35" s="91"/>
      <c r="BV35" s="91"/>
      <c r="BW35" s="91"/>
      <c r="BX35" s="91"/>
      <c r="BY35" s="91"/>
      <c r="BZ35" s="91"/>
      <c r="CA35" s="91"/>
      <c r="CB35" s="91"/>
      <c r="CC35" s="91"/>
      <c r="CD35" s="91"/>
      <c r="CE35" s="91"/>
      <c r="CF35" s="91"/>
      <c r="CG35" s="91"/>
      <c r="CH35" s="91"/>
      <c r="CI35" s="91"/>
      <c r="CJ35" s="91"/>
      <c r="CK35" s="91"/>
      <c r="CL35" s="91"/>
      <c r="CM35" s="91"/>
      <c r="CN35" s="91"/>
      <c r="CO35" s="91"/>
      <c r="CP35" s="91"/>
      <c r="CQ35" s="91"/>
      <c r="CR35" s="91"/>
      <c r="CS35" s="91"/>
      <c r="CT35" s="91"/>
      <c r="CU35" s="46"/>
    </row>
    <row r="36" ht="33" customHeight="1" spans="1:98">
      <c r="A36" s="97"/>
      <c r="B36" s="98"/>
      <c r="C36" s="99"/>
      <c r="D36" s="100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  <c r="AX36" s="41"/>
      <c r="AY36" s="41"/>
      <c r="AZ36" s="41"/>
      <c r="BA36" s="41"/>
      <c r="BB36" s="41"/>
      <c r="BC36" s="41"/>
      <c r="BD36" s="41"/>
      <c r="BE36" s="41"/>
      <c r="BF36" s="41"/>
      <c r="BG36" s="41"/>
      <c r="BH36" s="41"/>
      <c r="BI36" s="41"/>
      <c r="BJ36" s="41"/>
      <c r="BK36" s="41"/>
      <c r="BL36" s="41"/>
      <c r="BM36" s="41"/>
      <c r="BN36" s="41"/>
      <c r="BO36" s="41"/>
      <c r="BP36" s="41"/>
      <c r="BQ36" s="41"/>
      <c r="BR36" s="41"/>
      <c r="BS36" s="41"/>
      <c r="BT36" s="41"/>
      <c r="BU36" s="41"/>
      <c r="BV36" s="41"/>
      <c r="BW36" s="41"/>
      <c r="BX36" s="41"/>
      <c r="BY36" s="41"/>
      <c r="BZ36" s="41"/>
      <c r="CA36" s="41"/>
      <c r="CB36" s="41"/>
      <c r="CC36" s="41"/>
      <c r="CD36" s="41"/>
      <c r="CE36" s="41"/>
      <c r="CF36" s="41"/>
      <c r="CG36" s="41"/>
      <c r="CH36" s="41"/>
      <c r="CI36" s="41"/>
      <c r="CJ36" s="41"/>
      <c r="CK36" s="41"/>
      <c r="CL36" s="41"/>
      <c r="CM36" s="41"/>
      <c r="CN36" s="41"/>
      <c r="CO36" s="41"/>
      <c r="CP36" s="41"/>
      <c r="CQ36" s="41"/>
      <c r="CR36" s="41"/>
      <c r="CS36" s="41"/>
      <c r="CT36" s="41"/>
    </row>
    <row r="37" ht="33" customHeight="1" spans="1:98">
      <c r="A37" s="49" t="s">
        <v>130</v>
      </c>
      <c r="B37" s="89">
        <f>B6</f>
        <v>8898110</v>
      </c>
      <c r="C37" s="49" t="s">
        <v>131</v>
      </c>
      <c r="D37" s="89">
        <f>D6</f>
        <v>8898110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41"/>
      <c r="AT37" s="41"/>
      <c r="AU37" s="41"/>
      <c r="AV37" s="41"/>
      <c r="AW37" s="41"/>
      <c r="AX37" s="41"/>
      <c r="AY37" s="41"/>
      <c r="AZ37" s="41"/>
      <c r="BA37" s="41"/>
      <c r="BB37" s="41"/>
      <c r="BC37" s="41"/>
      <c r="BD37" s="41"/>
      <c r="BE37" s="41"/>
      <c r="BF37" s="41"/>
      <c r="BG37" s="41"/>
      <c r="BH37" s="41"/>
      <c r="BI37" s="41"/>
      <c r="BJ37" s="41"/>
      <c r="BK37" s="41"/>
      <c r="BL37" s="41"/>
      <c r="BM37" s="41"/>
      <c r="BN37" s="41"/>
      <c r="BO37" s="41"/>
      <c r="BP37" s="41"/>
      <c r="BQ37" s="41"/>
      <c r="BR37" s="41"/>
      <c r="BS37" s="41"/>
      <c r="BT37" s="41"/>
      <c r="BU37" s="41"/>
      <c r="BV37" s="41"/>
      <c r="BW37" s="41"/>
      <c r="BX37" s="41"/>
      <c r="BY37" s="41"/>
      <c r="BZ37" s="41"/>
      <c r="CA37" s="41"/>
      <c r="CB37" s="41"/>
      <c r="CC37" s="41"/>
      <c r="CD37" s="41"/>
      <c r="CE37" s="41"/>
      <c r="CF37" s="41"/>
      <c r="CG37" s="41"/>
      <c r="CH37" s="41"/>
      <c r="CI37" s="41"/>
      <c r="CJ37" s="41"/>
      <c r="CK37" s="41"/>
      <c r="CL37" s="41"/>
      <c r="CM37" s="41"/>
      <c r="CN37" s="41"/>
      <c r="CO37" s="41"/>
      <c r="CP37" s="41"/>
      <c r="CQ37" s="41"/>
      <c r="CR37" s="41"/>
      <c r="CS37" s="41"/>
      <c r="CT37" s="41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C10" sqref="C10"/>
    </sheetView>
  </sheetViews>
  <sheetFormatPr defaultColWidth="9" defaultRowHeight="12.75" customHeight="1"/>
  <cols>
    <col min="1" max="1" width="16.8571428571429" style="38" customWidth="1"/>
    <col min="2" max="2" width="33.4285714285714" style="38" customWidth="1"/>
    <col min="3" max="3" width="21" style="38" customWidth="1"/>
    <col min="4" max="4" width="15.7142857142857" style="38" customWidth="1"/>
    <col min="5" max="5" width="16.8571428571429" style="38" customWidth="1"/>
    <col min="6" max="12" width="14.2857142857143" style="38" customWidth="1"/>
    <col min="13" max="14" width="6.85714285714286" style="38" customWidth="1"/>
  </cols>
  <sheetData>
    <row r="1" ht="24.75" customHeight="1" spans="1:2">
      <c r="A1" s="47"/>
      <c r="B1" s="47"/>
    </row>
    <row r="2" ht="24.75" customHeight="1" spans="1:12">
      <c r="A2" s="40" t="s">
        <v>132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ht="24.75" customHeight="1" spans="12:12">
      <c r="L3" s="41" t="s">
        <v>32</v>
      </c>
    </row>
    <row r="4" ht="24.75" customHeight="1" spans="1:12">
      <c r="A4" s="69" t="s">
        <v>133</v>
      </c>
      <c r="B4" s="69" t="s">
        <v>134</v>
      </c>
      <c r="C4" s="69" t="s">
        <v>103</v>
      </c>
      <c r="D4" s="69" t="s">
        <v>135</v>
      </c>
      <c r="E4" s="69"/>
      <c r="F4" s="69"/>
      <c r="G4" s="69" t="s">
        <v>136</v>
      </c>
      <c r="H4" s="69"/>
      <c r="I4" s="69"/>
      <c r="J4" s="69" t="s">
        <v>137</v>
      </c>
      <c r="K4" s="69"/>
      <c r="L4" s="69"/>
    </row>
    <row r="5" ht="24.75" customHeight="1" spans="1:12">
      <c r="A5" s="69"/>
      <c r="B5" s="69"/>
      <c r="C5" s="69"/>
      <c r="D5" s="69" t="s">
        <v>103</v>
      </c>
      <c r="E5" s="69" t="s">
        <v>99</v>
      </c>
      <c r="F5" s="69" t="s">
        <v>100</v>
      </c>
      <c r="G5" s="69" t="s">
        <v>103</v>
      </c>
      <c r="H5" s="69" t="s">
        <v>99</v>
      </c>
      <c r="I5" s="69" t="s">
        <v>100</v>
      </c>
      <c r="J5" s="69" t="s">
        <v>103</v>
      </c>
      <c r="K5" s="69" t="s">
        <v>99</v>
      </c>
      <c r="L5" s="69" t="s">
        <v>100</v>
      </c>
    </row>
    <row r="6" ht="24.75" customHeight="1" spans="1:12">
      <c r="A6" s="63">
        <v>515001</v>
      </c>
      <c r="B6" s="63" t="s">
        <v>138</v>
      </c>
      <c r="C6" s="63">
        <v>1</v>
      </c>
      <c r="D6" s="63">
        <v>2</v>
      </c>
      <c r="E6" s="63">
        <v>3</v>
      </c>
      <c r="F6" s="63">
        <v>4</v>
      </c>
      <c r="G6" s="63">
        <v>2</v>
      </c>
      <c r="H6" s="63">
        <v>3</v>
      </c>
      <c r="I6" s="63">
        <v>4</v>
      </c>
      <c r="J6" s="63">
        <v>2</v>
      </c>
      <c r="K6" s="63">
        <v>3</v>
      </c>
      <c r="L6" s="63">
        <v>4</v>
      </c>
    </row>
    <row r="7" s="37" customFormat="1" ht="24.75" customHeight="1" spans="1:14">
      <c r="A7" s="82" t="s">
        <v>103</v>
      </c>
      <c r="B7" s="56"/>
      <c r="C7" s="59">
        <v>8898110</v>
      </c>
      <c r="D7" s="59">
        <v>8898110</v>
      </c>
      <c r="E7" s="59">
        <v>7898110</v>
      </c>
      <c r="F7" s="59">
        <v>1000000</v>
      </c>
      <c r="G7" s="59">
        <f t="shared" ref="D7:L7" si="0">SUM(G8:G12)</f>
        <v>0</v>
      </c>
      <c r="H7" s="76">
        <f t="shared" si="0"/>
        <v>0</v>
      </c>
      <c r="I7" s="76">
        <f t="shared" si="0"/>
        <v>0</v>
      </c>
      <c r="J7" s="76">
        <f t="shared" si="0"/>
        <v>0</v>
      </c>
      <c r="K7" s="76">
        <f t="shared" si="0"/>
        <v>0</v>
      </c>
      <c r="L7" s="76">
        <f t="shared" si="0"/>
        <v>0</v>
      </c>
      <c r="M7" s="46"/>
      <c r="N7" s="46"/>
    </row>
    <row r="8" ht="24.75" customHeight="1" spans="1:12">
      <c r="A8" s="56"/>
      <c r="B8" s="56"/>
      <c r="C8" s="76">
        <f>D8+G8+J8</f>
        <v>0</v>
      </c>
      <c r="D8" s="76">
        <f>SUM(E8:F8)</f>
        <v>0</v>
      </c>
      <c r="E8" s="76"/>
      <c r="F8" s="76"/>
      <c r="G8" s="76">
        <f t="shared" ref="G8:G12" si="1">SUM(H8:I8)</f>
        <v>0</v>
      </c>
      <c r="H8" s="76">
        <v>0</v>
      </c>
      <c r="I8" s="76">
        <v>0</v>
      </c>
      <c r="J8" s="76">
        <f t="shared" ref="J8:J12" si="2">SUM(K8:L8)</f>
        <v>0</v>
      </c>
      <c r="K8" s="76">
        <v>0</v>
      </c>
      <c r="L8" s="76">
        <v>0</v>
      </c>
    </row>
    <row r="9" ht="24.75" customHeight="1" spans="1:12">
      <c r="A9" s="56"/>
      <c r="B9" s="56"/>
      <c r="C9" s="76">
        <f>D9+G9+J9</f>
        <v>0</v>
      </c>
      <c r="D9" s="76">
        <f>SUM(E9:F9)</f>
        <v>0</v>
      </c>
      <c r="E9" s="76"/>
      <c r="F9" s="76"/>
      <c r="G9" s="76">
        <f t="shared" si="1"/>
        <v>0</v>
      </c>
      <c r="H9" s="76"/>
      <c r="I9" s="76"/>
      <c r="J9" s="76">
        <f t="shared" si="2"/>
        <v>0</v>
      </c>
      <c r="K9" s="76"/>
      <c r="L9" s="76"/>
    </row>
    <row r="10" ht="24.75" customHeight="1" spans="1:12">
      <c r="A10" s="56"/>
      <c r="B10" s="56"/>
      <c r="C10" s="76">
        <f>D10+G10+J10</f>
        <v>0</v>
      </c>
      <c r="D10" s="76">
        <f>SUM(E10:F10)</f>
        <v>0</v>
      </c>
      <c r="E10" s="76"/>
      <c r="F10" s="76"/>
      <c r="G10" s="76">
        <f t="shared" si="1"/>
        <v>0</v>
      </c>
      <c r="H10" s="76"/>
      <c r="I10" s="76"/>
      <c r="J10" s="76">
        <f t="shared" si="2"/>
        <v>0</v>
      </c>
      <c r="K10" s="76"/>
      <c r="L10" s="76"/>
    </row>
    <row r="11" ht="24.75" customHeight="1" spans="1:12">
      <c r="A11" s="56"/>
      <c r="B11" s="56"/>
      <c r="C11" s="76">
        <f>D11+G11+J11</f>
        <v>0</v>
      </c>
      <c r="D11" s="76">
        <f>SUM(E11:F11)</f>
        <v>0</v>
      </c>
      <c r="E11" s="76"/>
      <c r="F11" s="76"/>
      <c r="G11" s="76">
        <f t="shared" si="1"/>
        <v>0</v>
      </c>
      <c r="H11" s="76"/>
      <c r="I11" s="76"/>
      <c r="J11" s="76">
        <f t="shared" si="2"/>
        <v>0</v>
      </c>
      <c r="K11" s="76"/>
      <c r="L11" s="76"/>
    </row>
    <row r="12" ht="24.75" customHeight="1" spans="1:12">
      <c r="A12" s="72"/>
      <c r="B12" s="72"/>
      <c r="C12" s="76">
        <f>D12+G12+J12</f>
        <v>0</v>
      </c>
      <c r="D12" s="76">
        <f>SUM(E12:F12)</f>
        <v>0</v>
      </c>
      <c r="E12" s="59"/>
      <c r="F12" s="59"/>
      <c r="G12" s="59">
        <f t="shared" si="1"/>
        <v>0</v>
      </c>
      <c r="H12" s="59">
        <v>0</v>
      </c>
      <c r="I12" s="59">
        <v>0</v>
      </c>
      <c r="J12" s="59">
        <f t="shared" si="2"/>
        <v>0</v>
      </c>
      <c r="K12" s="59">
        <v>0</v>
      </c>
      <c r="L12" s="59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"/>
  <sheetViews>
    <sheetView showGridLines="0" showZeros="0" topLeftCell="A24" workbookViewId="0">
      <selection activeCell="E14" sqref="E14"/>
    </sheetView>
  </sheetViews>
  <sheetFormatPr defaultColWidth="9" defaultRowHeight="12.75" customHeight="1" outlineLevelCol="6"/>
  <cols>
    <col min="1" max="1" width="13.2857142857143" style="38" customWidth="1"/>
    <col min="2" max="2" width="35.8571428571429" style="38" customWidth="1"/>
    <col min="3" max="3" width="25.2857142857143" style="38" customWidth="1"/>
    <col min="4" max="4" width="28.4285714285714" style="38" customWidth="1"/>
    <col min="5" max="5" width="22.4285714285714" style="38" customWidth="1"/>
    <col min="6" max="7" width="6.85714285714286" style="38" customWidth="1"/>
  </cols>
  <sheetData>
    <row r="1" ht="24.75" customHeight="1" spans="1:2">
      <c r="A1" s="47"/>
      <c r="B1" s="48"/>
    </row>
    <row r="2" ht="24.75" customHeight="1" spans="1:5">
      <c r="A2" s="40" t="s">
        <v>139</v>
      </c>
      <c r="B2" s="40"/>
      <c r="C2" s="40"/>
      <c r="D2" s="40"/>
      <c r="E2" s="40"/>
    </row>
    <row r="3" ht="24.75" customHeight="1" spans="5:5">
      <c r="E3" s="41" t="s">
        <v>32</v>
      </c>
    </row>
    <row r="4" ht="24.75" customHeight="1" spans="1:5">
      <c r="A4" s="69" t="s">
        <v>140</v>
      </c>
      <c r="B4" s="69"/>
      <c r="C4" s="69" t="s">
        <v>135</v>
      </c>
      <c r="D4" s="69"/>
      <c r="E4" s="69"/>
    </row>
    <row r="5" ht="24.75" customHeight="1" spans="1:5">
      <c r="A5" s="69" t="s">
        <v>141</v>
      </c>
      <c r="B5" s="69" t="s">
        <v>142</v>
      </c>
      <c r="C5" s="69" t="s">
        <v>103</v>
      </c>
      <c r="D5" s="69" t="s">
        <v>99</v>
      </c>
      <c r="E5" s="69" t="s">
        <v>100</v>
      </c>
    </row>
    <row r="6" ht="18.75" customHeight="1" spans="1:5">
      <c r="A6" s="63" t="s">
        <v>101</v>
      </c>
      <c r="B6" s="63" t="s">
        <v>101</v>
      </c>
      <c r="C6" s="63">
        <v>1</v>
      </c>
      <c r="D6" s="63">
        <v>2</v>
      </c>
      <c r="E6" s="63">
        <v>3</v>
      </c>
    </row>
    <row r="7" s="37" customFormat="1" ht="24.75" customHeight="1" spans="1:7">
      <c r="A7" s="56"/>
      <c r="B7" s="56" t="s">
        <v>103</v>
      </c>
      <c r="C7" s="77">
        <f>D7+E7</f>
        <v>8898110</v>
      </c>
      <c r="D7" s="77">
        <f>D8+D15+D18</f>
        <v>7898110</v>
      </c>
      <c r="E7" s="77">
        <f>E8</f>
        <v>1000000</v>
      </c>
      <c r="F7" s="46"/>
      <c r="G7" s="46"/>
    </row>
    <row r="8" ht="24.75" customHeight="1" spans="1:5">
      <c r="A8" s="78">
        <v>201</v>
      </c>
      <c r="B8" s="72" t="s">
        <v>104</v>
      </c>
      <c r="C8" s="77">
        <f>C9+C11+C13</f>
        <v>8270932</v>
      </c>
      <c r="D8" s="77">
        <f>D9+D11</f>
        <v>7270932</v>
      </c>
      <c r="E8" s="77">
        <f>E9+E13</f>
        <v>1000000</v>
      </c>
    </row>
    <row r="9" ht="24.75" customHeight="1" spans="1:5">
      <c r="A9" s="72" t="s">
        <v>105</v>
      </c>
      <c r="B9" s="72" t="s">
        <v>106</v>
      </c>
      <c r="C9" s="77">
        <f>C10</f>
        <v>6913018</v>
      </c>
      <c r="D9" s="77">
        <v>6713018</v>
      </c>
      <c r="E9" s="77">
        <v>200000</v>
      </c>
    </row>
    <row r="10" ht="24.75" customHeight="1" spans="1:5">
      <c r="A10" s="72" t="s">
        <v>107</v>
      </c>
      <c r="B10" s="72" t="s">
        <v>108</v>
      </c>
      <c r="C10" s="79">
        <f>D10+E10</f>
        <v>6913018</v>
      </c>
      <c r="D10" s="77">
        <v>6713018</v>
      </c>
      <c r="E10" s="77">
        <v>200000</v>
      </c>
    </row>
    <row r="11" ht="24.75" customHeight="1" spans="1:5">
      <c r="A11" s="72" t="s">
        <v>109</v>
      </c>
      <c r="B11" s="72" t="s">
        <v>110</v>
      </c>
      <c r="C11" s="77">
        <v>557914</v>
      </c>
      <c r="D11" s="77">
        <v>557914</v>
      </c>
      <c r="E11" s="77"/>
    </row>
    <row r="12" ht="24.75" customHeight="1" spans="1:5">
      <c r="A12" s="72" t="s">
        <v>111</v>
      </c>
      <c r="B12" s="72" t="s">
        <v>112</v>
      </c>
      <c r="C12" s="77">
        <v>557914</v>
      </c>
      <c r="D12" s="77">
        <v>557914</v>
      </c>
      <c r="E12" s="77"/>
    </row>
    <row r="13" ht="24.75" customHeight="1" spans="1:5">
      <c r="A13" s="72" t="s">
        <v>113</v>
      </c>
      <c r="B13" s="72" t="s">
        <v>114</v>
      </c>
      <c r="C13" s="77">
        <v>800000</v>
      </c>
      <c r="D13" s="77"/>
      <c r="E13" s="77">
        <v>800000</v>
      </c>
    </row>
    <row r="14" ht="24.75" customHeight="1" spans="1:5">
      <c r="A14" s="72" t="s">
        <v>115</v>
      </c>
      <c r="B14" s="72" t="s">
        <v>114</v>
      </c>
      <c r="C14" s="77">
        <v>800000</v>
      </c>
      <c r="D14" s="77"/>
      <c r="E14" s="77">
        <v>800000</v>
      </c>
    </row>
    <row r="15" ht="24.75" customHeight="1" spans="1:5">
      <c r="A15" s="78">
        <v>208</v>
      </c>
      <c r="B15" s="72" t="s">
        <v>116</v>
      </c>
      <c r="C15" s="77">
        <v>132748</v>
      </c>
      <c r="D15" s="77">
        <v>132748</v>
      </c>
      <c r="E15" s="80"/>
    </row>
    <row r="16" ht="24.75" customHeight="1" spans="1:5">
      <c r="A16" s="78">
        <v>20805</v>
      </c>
      <c r="B16" s="72" t="s">
        <v>117</v>
      </c>
      <c r="C16" s="77">
        <v>132748</v>
      </c>
      <c r="D16" s="77">
        <v>132748</v>
      </c>
      <c r="E16" s="77"/>
    </row>
    <row r="17" ht="24.75" customHeight="1" spans="1:5">
      <c r="A17" s="78">
        <v>2080501</v>
      </c>
      <c r="B17" s="72" t="s">
        <v>118</v>
      </c>
      <c r="C17" s="77">
        <v>132748</v>
      </c>
      <c r="D17" s="77">
        <v>132748</v>
      </c>
      <c r="E17" s="77"/>
    </row>
    <row r="18" ht="24.75" customHeight="1" spans="1:5">
      <c r="A18" s="78">
        <v>212</v>
      </c>
      <c r="B18" s="72" t="s">
        <v>119</v>
      </c>
      <c r="C18" s="77">
        <v>494430</v>
      </c>
      <c r="D18" s="77">
        <v>494430</v>
      </c>
      <c r="E18" s="77"/>
    </row>
    <row r="19" ht="24.75" customHeight="1" spans="1:5">
      <c r="A19" s="78">
        <v>21201</v>
      </c>
      <c r="B19" s="72" t="s">
        <v>120</v>
      </c>
      <c r="C19" s="77">
        <v>494430</v>
      </c>
      <c r="D19" s="77">
        <v>494430</v>
      </c>
      <c r="E19" s="80"/>
    </row>
    <row r="20" ht="24.75" customHeight="1" spans="1:5">
      <c r="A20" s="78">
        <v>2120102</v>
      </c>
      <c r="B20" s="72" t="s">
        <v>121</v>
      </c>
      <c r="C20" s="77">
        <v>494430</v>
      </c>
      <c r="D20" s="77">
        <v>494430</v>
      </c>
      <c r="E20" s="77"/>
    </row>
    <row r="21" ht="24.75" customHeight="1" spans="1:5">
      <c r="A21" s="72"/>
      <c r="B21" s="72"/>
      <c r="C21" s="79"/>
      <c r="D21" s="79"/>
      <c r="E21" s="79"/>
    </row>
    <row r="22" ht="24.75" customHeight="1" spans="1:5">
      <c r="A22" s="56"/>
      <c r="B22" s="56"/>
      <c r="C22" s="81"/>
      <c r="D22" s="81"/>
      <c r="E22" s="81"/>
    </row>
    <row r="23" ht="24.75" customHeight="1" spans="1:5">
      <c r="A23" s="56"/>
      <c r="B23" s="56"/>
      <c r="C23" s="81"/>
      <c r="D23" s="81"/>
      <c r="E23" s="81"/>
    </row>
    <row r="24" ht="24.75" customHeight="1" spans="1:5">
      <c r="A24" s="72"/>
      <c r="B24" s="72"/>
      <c r="C24" s="79"/>
      <c r="D24" s="79"/>
      <c r="E24" s="79"/>
    </row>
    <row r="25" ht="24.75" customHeight="1" spans="1:5">
      <c r="A25" s="72"/>
      <c r="B25" s="72"/>
      <c r="C25" s="79"/>
      <c r="D25" s="79"/>
      <c r="E25" s="79"/>
    </row>
    <row r="26" ht="24.75" customHeight="1" spans="1:5">
      <c r="A26" s="56"/>
      <c r="B26" s="56"/>
      <c r="C26" s="81"/>
      <c r="D26" s="81"/>
      <c r="E26" s="81"/>
    </row>
    <row r="27" ht="24.75" customHeight="1" spans="1:5">
      <c r="A27" s="56"/>
      <c r="B27" s="56"/>
      <c r="C27" s="81"/>
      <c r="D27" s="81"/>
      <c r="E27" s="81"/>
    </row>
    <row r="28" ht="24.75" customHeight="1" spans="1:5">
      <c r="A28" s="72"/>
      <c r="B28" s="72"/>
      <c r="C28" s="79"/>
      <c r="D28" s="79"/>
      <c r="E28" s="79"/>
    </row>
    <row r="29" ht="24.75" customHeight="1" spans="1:5">
      <c r="A29" s="56"/>
      <c r="B29" s="56"/>
      <c r="C29" s="81"/>
      <c r="D29" s="81"/>
      <c r="E29" s="81"/>
    </row>
    <row r="30" ht="24.75" customHeight="1" spans="1:5">
      <c r="A30" s="56"/>
      <c r="B30" s="56"/>
      <c r="C30" s="81"/>
      <c r="D30" s="81"/>
      <c r="E30" s="81"/>
    </row>
    <row r="31" ht="24.75" customHeight="1" spans="1:5">
      <c r="A31" s="72"/>
      <c r="B31" s="72"/>
      <c r="C31" s="79"/>
      <c r="D31" s="79"/>
      <c r="E31" s="79"/>
    </row>
    <row r="35" customHeight="1" spans="1:7">
      <c r="A35"/>
      <c r="B35"/>
      <c r="C35"/>
      <c r="D35"/>
      <c r="E35"/>
      <c r="F35"/>
      <c r="G35"/>
    </row>
    <row r="36" customHeight="1" spans="1:7">
      <c r="A36"/>
      <c r="B36"/>
      <c r="C36"/>
      <c r="D36"/>
      <c r="E36"/>
      <c r="F36"/>
      <c r="G36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showGridLines="0" showZeros="0" workbookViewId="0">
      <selection activeCell="C31" sqref="C31"/>
    </sheetView>
  </sheetViews>
  <sheetFormatPr defaultColWidth="9" defaultRowHeight="12.75" customHeight="1" outlineLevelCol="5"/>
  <cols>
    <col min="1" max="1" width="13.5714285714286" style="38" customWidth="1"/>
    <col min="2" max="2" width="34.4285714285714" style="38" customWidth="1"/>
    <col min="3" max="3" width="26" style="38" customWidth="1"/>
    <col min="4" max="4" width="28.2857142857143" style="38" customWidth="1"/>
    <col min="5" max="5" width="23.2857142857143" style="38" customWidth="1"/>
    <col min="6" max="6" width="6.85714285714286" style="38" customWidth="1"/>
  </cols>
  <sheetData>
    <row r="1" ht="24.75" customHeight="1" spans="1:2">
      <c r="A1" s="47"/>
      <c r="B1" s="48"/>
    </row>
    <row r="2" ht="24.75" customHeight="1" spans="1:5">
      <c r="A2" s="68" t="s">
        <v>143</v>
      </c>
      <c r="B2" s="68"/>
      <c r="C2" s="68"/>
      <c r="D2" s="68"/>
      <c r="E2" s="68"/>
    </row>
    <row r="3" ht="24.75" customHeight="1" spans="5:5">
      <c r="E3" s="41" t="s">
        <v>32</v>
      </c>
    </row>
    <row r="4" ht="24.75" customHeight="1" spans="1:5">
      <c r="A4" s="69" t="s">
        <v>144</v>
      </c>
      <c r="B4" s="69"/>
      <c r="C4" s="69" t="s">
        <v>145</v>
      </c>
      <c r="D4" s="69"/>
      <c r="E4" s="69"/>
    </row>
    <row r="5" ht="24.75" customHeight="1" spans="1:5">
      <c r="A5" s="70" t="s">
        <v>141</v>
      </c>
      <c r="B5" s="69" t="s">
        <v>142</v>
      </c>
      <c r="C5" s="69" t="s">
        <v>103</v>
      </c>
      <c r="D5" s="69" t="s">
        <v>146</v>
      </c>
      <c r="E5" s="69" t="s">
        <v>147</v>
      </c>
    </row>
    <row r="6" ht="24.75" customHeight="1" spans="1:5">
      <c r="A6" s="71" t="s">
        <v>101</v>
      </c>
      <c r="B6" s="63" t="s">
        <v>101</v>
      </c>
      <c r="C6" s="63">
        <v>1</v>
      </c>
      <c r="D6" s="63">
        <v>2</v>
      </c>
      <c r="E6" s="63">
        <v>3</v>
      </c>
    </row>
    <row r="7" s="37" customFormat="1" ht="25.5" customHeight="1" spans="1:6">
      <c r="A7" s="56"/>
      <c r="B7" s="56" t="s">
        <v>103</v>
      </c>
      <c r="C7" s="59">
        <f>D7+E7</f>
        <v>7898110</v>
      </c>
      <c r="D7" s="59">
        <f>D8+D30</f>
        <v>6187534</v>
      </c>
      <c r="E7" s="59">
        <f>E11+E34</f>
        <v>1710576</v>
      </c>
      <c r="F7" s="46"/>
    </row>
    <row r="8" ht="25.5" customHeight="1" spans="1:5">
      <c r="A8" s="56" t="s">
        <v>148</v>
      </c>
      <c r="B8" s="56" t="s">
        <v>149</v>
      </c>
      <c r="C8" s="59">
        <f>D8</f>
        <v>6054786</v>
      </c>
      <c r="D8" s="59">
        <f>D9+D10</f>
        <v>6054786</v>
      </c>
      <c r="E8" s="59"/>
    </row>
    <row r="9" ht="25.5" customHeight="1" spans="1:5">
      <c r="A9" s="72" t="s">
        <v>150</v>
      </c>
      <c r="B9" s="58" t="s">
        <v>151</v>
      </c>
      <c r="C9" s="59">
        <f>D9+E9</f>
        <v>3275028</v>
      </c>
      <c r="D9" s="73">
        <v>3275028</v>
      </c>
      <c r="E9" s="59"/>
    </row>
    <row r="10" ht="25.5" customHeight="1" spans="1:5">
      <c r="A10" s="72" t="s">
        <v>152</v>
      </c>
      <c r="B10" s="58" t="s">
        <v>153</v>
      </c>
      <c r="C10" s="59">
        <f t="shared" ref="C10:C28" si="0">D10+E10</f>
        <v>2779758</v>
      </c>
      <c r="D10" s="73">
        <v>2779758</v>
      </c>
      <c r="E10" s="59"/>
    </row>
    <row r="11" ht="25.5" customHeight="1" spans="1:5">
      <c r="A11" s="56" t="s">
        <v>154</v>
      </c>
      <c r="B11" s="56" t="s">
        <v>155</v>
      </c>
      <c r="C11" s="59">
        <f t="shared" si="0"/>
        <v>1390576</v>
      </c>
      <c r="D11" s="59"/>
      <c r="E11" s="59">
        <f>E12+E13+E14+E15+E16+E17+E18+E19+E20+E21+E22+E23+E24+E25+E26+E27+E28+E29</f>
        <v>1390576</v>
      </c>
    </row>
    <row r="12" ht="25.5" customHeight="1" spans="1:5">
      <c r="A12" s="57" t="s">
        <v>156</v>
      </c>
      <c r="B12" s="58" t="s">
        <v>157</v>
      </c>
      <c r="C12" s="59">
        <f t="shared" si="0"/>
        <v>189798</v>
      </c>
      <c r="D12" s="59"/>
      <c r="E12" s="59">
        <v>189798</v>
      </c>
    </row>
    <row r="13" ht="25.5" customHeight="1" spans="1:5">
      <c r="A13" s="57" t="s">
        <v>158</v>
      </c>
      <c r="B13" s="58" t="s">
        <v>159</v>
      </c>
      <c r="C13" s="59">
        <f t="shared" si="0"/>
        <v>30000</v>
      </c>
      <c r="D13" s="59"/>
      <c r="E13" s="59">
        <v>30000</v>
      </c>
    </row>
    <row r="14" ht="25.5" customHeight="1" spans="1:5">
      <c r="A14" s="57" t="s">
        <v>160</v>
      </c>
      <c r="B14" s="58" t="s">
        <v>161</v>
      </c>
      <c r="C14" s="59">
        <f t="shared" si="0"/>
        <v>500</v>
      </c>
      <c r="D14" s="59"/>
      <c r="E14" s="59">
        <v>500</v>
      </c>
    </row>
    <row r="15" ht="25.5" customHeight="1" spans="1:5">
      <c r="A15" s="57" t="s">
        <v>162</v>
      </c>
      <c r="B15" s="58" t="s">
        <v>163</v>
      </c>
      <c r="C15" s="59">
        <f t="shared" si="0"/>
        <v>184000</v>
      </c>
      <c r="D15" s="59"/>
      <c r="E15" s="59">
        <v>184000</v>
      </c>
    </row>
    <row r="16" ht="25.5" customHeight="1" spans="1:5">
      <c r="A16" s="57" t="s">
        <v>164</v>
      </c>
      <c r="B16" s="58" t="s">
        <v>165</v>
      </c>
      <c r="C16" s="59">
        <f t="shared" si="0"/>
        <v>80000</v>
      </c>
      <c r="D16" s="59"/>
      <c r="E16" s="59">
        <v>80000</v>
      </c>
    </row>
    <row r="17" ht="25.5" customHeight="1" spans="1:5">
      <c r="A17" s="57" t="s">
        <v>166</v>
      </c>
      <c r="B17" s="58" t="s">
        <v>167</v>
      </c>
      <c r="C17" s="59">
        <f t="shared" si="0"/>
        <v>34400</v>
      </c>
      <c r="D17" s="59"/>
      <c r="E17" s="59">
        <v>34400</v>
      </c>
    </row>
    <row r="18" ht="25.5" customHeight="1" spans="1:5">
      <c r="A18" s="57" t="s">
        <v>168</v>
      </c>
      <c r="B18" s="58" t="s">
        <v>169</v>
      </c>
      <c r="C18" s="59">
        <f t="shared" si="0"/>
        <v>158000</v>
      </c>
      <c r="D18" s="59"/>
      <c r="E18" s="59">
        <v>158000</v>
      </c>
    </row>
    <row r="19" ht="25.5" customHeight="1" spans="1:5">
      <c r="A19" s="57" t="s">
        <v>170</v>
      </c>
      <c r="B19" s="58" t="s">
        <v>171</v>
      </c>
      <c r="C19" s="59">
        <f t="shared" si="0"/>
        <v>1000</v>
      </c>
      <c r="D19" s="59"/>
      <c r="E19" s="59">
        <v>1000</v>
      </c>
    </row>
    <row r="20" ht="25.5" customHeight="1" spans="1:5">
      <c r="A20" s="57" t="s">
        <v>172</v>
      </c>
      <c r="B20" s="58" t="s">
        <v>173</v>
      </c>
      <c r="C20" s="59">
        <f t="shared" si="0"/>
        <v>53000</v>
      </c>
      <c r="D20" s="59"/>
      <c r="E20" s="59">
        <v>53000</v>
      </c>
    </row>
    <row r="21" ht="25.5" customHeight="1" spans="1:5">
      <c r="A21" s="57" t="s">
        <v>174</v>
      </c>
      <c r="B21" s="58" t="s">
        <v>175</v>
      </c>
      <c r="C21" s="59">
        <f t="shared" si="0"/>
        <v>50000</v>
      </c>
      <c r="D21" s="59"/>
      <c r="E21" s="59">
        <v>50000</v>
      </c>
    </row>
    <row r="22" ht="25.5" customHeight="1" spans="1:5">
      <c r="A22" s="57" t="s">
        <v>176</v>
      </c>
      <c r="B22" s="58" t="s">
        <v>177</v>
      </c>
      <c r="C22" s="59">
        <f t="shared" si="0"/>
        <v>30000</v>
      </c>
      <c r="D22" s="59"/>
      <c r="E22" s="59">
        <v>30000</v>
      </c>
    </row>
    <row r="23" ht="25.5" customHeight="1" spans="1:5">
      <c r="A23" s="57" t="s">
        <v>178</v>
      </c>
      <c r="B23" s="58" t="s">
        <v>179</v>
      </c>
      <c r="C23" s="59">
        <f t="shared" si="0"/>
        <v>50000</v>
      </c>
      <c r="D23" s="59"/>
      <c r="E23" s="59">
        <v>50000</v>
      </c>
    </row>
    <row r="24" ht="25.5" customHeight="1" spans="1:5">
      <c r="A24" s="57" t="s">
        <v>180</v>
      </c>
      <c r="B24" s="58" t="s">
        <v>181</v>
      </c>
      <c r="C24" s="59">
        <f t="shared" si="0"/>
        <v>48000</v>
      </c>
      <c r="D24" s="59"/>
      <c r="E24" s="59">
        <v>48000</v>
      </c>
    </row>
    <row r="25" ht="25.5" customHeight="1" spans="1:5">
      <c r="A25" s="57" t="s">
        <v>182</v>
      </c>
      <c r="B25" s="58" t="s">
        <v>183</v>
      </c>
      <c r="C25" s="59">
        <f t="shared" si="0"/>
        <v>50000</v>
      </c>
      <c r="D25" s="59"/>
      <c r="E25" s="59">
        <v>50000</v>
      </c>
    </row>
    <row r="26" ht="25.5" customHeight="1" spans="1:5">
      <c r="A26" s="57" t="s">
        <v>184</v>
      </c>
      <c r="B26" s="58" t="s">
        <v>185</v>
      </c>
      <c r="C26" s="59">
        <f t="shared" si="0"/>
        <v>120503</v>
      </c>
      <c r="D26" s="59"/>
      <c r="E26" s="59">
        <v>120503</v>
      </c>
    </row>
    <row r="27" ht="25.5" customHeight="1" spans="1:5">
      <c r="A27" s="57" t="s">
        <v>186</v>
      </c>
      <c r="B27" s="58" t="s">
        <v>187</v>
      </c>
      <c r="C27" s="59">
        <f t="shared" si="0"/>
        <v>102375</v>
      </c>
      <c r="D27" s="59"/>
      <c r="E27" s="59">
        <v>102375</v>
      </c>
    </row>
    <row r="28" ht="25.5" customHeight="1" spans="1:5">
      <c r="A28" s="57" t="s">
        <v>188</v>
      </c>
      <c r="B28" s="58" t="s">
        <v>189</v>
      </c>
      <c r="C28" s="59">
        <f t="shared" si="0"/>
        <v>50000</v>
      </c>
      <c r="D28" s="59"/>
      <c r="E28" s="59">
        <v>50000</v>
      </c>
    </row>
    <row r="29" ht="25.5" customHeight="1" spans="1:5">
      <c r="A29" s="57" t="s">
        <v>190</v>
      </c>
      <c r="B29" s="58" t="s">
        <v>191</v>
      </c>
      <c r="C29" s="59">
        <v>159000</v>
      </c>
      <c r="D29" s="59"/>
      <c r="E29" s="59">
        <v>159000</v>
      </c>
    </row>
    <row r="30" ht="25.5" customHeight="1" spans="1:5">
      <c r="A30" s="74" t="s">
        <v>192</v>
      </c>
      <c r="B30" s="60" t="s">
        <v>193</v>
      </c>
      <c r="C30" s="59">
        <f>D30</f>
        <v>132748</v>
      </c>
      <c r="D30" s="59">
        <f>D31+D32+D33</f>
        <v>132748</v>
      </c>
      <c r="E30" s="59"/>
    </row>
    <row r="31" ht="25.5" customHeight="1" spans="1:5">
      <c r="A31" s="57" t="s">
        <v>194</v>
      </c>
      <c r="B31" s="58" t="s">
        <v>195</v>
      </c>
      <c r="C31" s="59">
        <v>59632</v>
      </c>
      <c r="D31" s="59">
        <v>59632</v>
      </c>
      <c r="E31" s="59"/>
    </row>
    <row r="32" ht="25.5" customHeight="1" spans="1:5">
      <c r="A32" s="57" t="s">
        <v>196</v>
      </c>
      <c r="B32" s="58" t="s">
        <v>197</v>
      </c>
      <c r="C32" s="59">
        <v>31956</v>
      </c>
      <c r="D32" s="59">
        <v>31956</v>
      </c>
      <c r="E32" s="59"/>
    </row>
    <row r="33" ht="25.5" customHeight="1" spans="1:5">
      <c r="A33" s="57" t="s">
        <v>198</v>
      </c>
      <c r="B33" s="58" t="s">
        <v>199</v>
      </c>
      <c r="C33" s="75">
        <v>41160</v>
      </c>
      <c r="D33" s="75">
        <v>41160</v>
      </c>
      <c r="E33" s="76"/>
    </row>
    <row r="34" ht="25.5" customHeight="1" spans="1:5">
      <c r="A34" s="74" t="s">
        <v>200</v>
      </c>
      <c r="B34" s="60" t="s">
        <v>201</v>
      </c>
      <c r="C34" s="59">
        <f>E34</f>
        <v>320000</v>
      </c>
      <c r="D34" s="59"/>
      <c r="E34" s="59">
        <f>E35+E36</f>
        <v>320000</v>
      </c>
    </row>
    <row r="35" ht="25.5" customHeight="1" spans="1:5">
      <c r="A35" s="57" t="s">
        <v>202</v>
      </c>
      <c r="B35" s="58" t="s">
        <v>203</v>
      </c>
      <c r="C35" s="59">
        <v>20000</v>
      </c>
      <c r="D35" s="59"/>
      <c r="E35" s="59">
        <v>20000</v>
      </c>
    </row>
    <row r="36" ht="25.5" customHeight="1" spans="1:5">
      <c r="A36" s="57" t="s">
        <v>204</v>
      </c>
      <c r="B36" s="58" t="s">
        <v>205</v>
      </c>
      <c r="C36" s="59">
        <v>300000</v>
      </c>
      <c r="D36" s="59"/>
      <c r="E36" s="59">
        <v>300000</v>
      </c>
    </row>
    <row r="37" ht="25.5" customHeight="1" spans="1:5">
      <c r="A37" s="72"/>
      <c r="B37" s="72"/>
      <c r="C37" s="59"/>
      <c r="D37" s="59"/>
      <c r="E37" s="59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2018-01-17T04:55:00Z</dcterms:created>
  <cp:lastPrinted>2019-02-14T01:19:00Z</cp:lastPrinted>
  <dcterms:modified xsi:type="dcterms:W3CDTF">2023-04-01T03:15:29Z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2052-11.1.0.10700</vt:lpwstr>
  </property>
  <property fmtid="{D5CDD505-2E9C-101B-9397-08002B2CF9AE}" pid="4" name="ICV">
    <vt:lpwstr>ECEA8219115341CF985F1CD366BCE7B9</vt:lpwstr>
  </property>
</Properties>
</file>