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<sst xmlns="http://schemas.openxmlformats.org/spreadsheetml/2006/main" count="489" uniqueCount="384">
  <si>
    <t>单位代码：</t>
  </si>
  <si>
    <t>单位名称：</t>
  </si>
  <si>
    <t>宁县早胜镇中心小学</t>
  </si>
  <si>
    <t>部门预算公开表</t>
  </si>
  <si>
    <t xml:space="preserve">     </t>
  </si>
  <si>
    <t>编制日期：</t>
  </si>
  <si>
    <t>部门领导：</t>
  </si>
  <si>
    <t>王宏颖</t>
  </si>
  <si>
    <t>财务负责人：</t>
  </si>
  <si>
    <t>制表人：</t>
  </si>
  <si>
    <t>张建锋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</si>
  <si>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</si>
  <si>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</si>
  <si>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</si>
  <si>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</si>
  <si>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</si>
  <si>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</si>
  <si>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</si>
  <si>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</si>
  <si>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</si>
  <si>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</si>
  <si>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</si>
  <si>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</si>
  <si>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</si>
  <si>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</si>
  <si>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</si>
  <si>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</si>
  <si>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</si>
  <si>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</si>
  <si>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</si>
  <si>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</si>
  <si>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</si>
  <si>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</si>
  <si>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</si>
  <si>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</si>
  <si>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</si>
  <si>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</si>
  <si>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</si>
  <si>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</si>
  <si>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</si>
  <si>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</si>
  <si>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</si>
  <si>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</si>
  <si>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</si>
  <si>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</si>
  <si>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</si>
  <si>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</si>
  <si>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</si>
  <si>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</si>
  <si>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</si>
  <si>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</si>
  <si>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</si>
  <si>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</si>
  <si>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</si>
  <si>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</si>
  <si>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</si>
  <si>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</si>
  <si>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</si>
  <si>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</si>
  <si>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</si>
  <si>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</si>
  <si>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</si>
  <si>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</si>
  <si>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</si>
  <si>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</si>
  <si>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</si>
  <si>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</si>
  <si>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</si>
  <si>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</si>
  <si>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</si>
  <si>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</si>
  <si>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</si>
  <si>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</si>
  <si>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</si>
  <si>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</si>
  <si>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</si>
  <si>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</si>
  <si>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</si>
  <si>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</si>
  <si>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</si>
  <si>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</si>
  <si>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</si>
  <si>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</si>
  <si>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</si>
  <si>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</si>
  <si>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</si>
  <si>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</si>
  <si>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</si>
  <si>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</si>
  <si>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</si>
  <si>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</si>
  <si>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</si>
  <si>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</si>
  <si>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</si>
  <si>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</si>
  <si>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</si>
  <si>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</si>
  <si>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</si>
  <si>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</si>
  <si>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</si>
  <si>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</si>
  <si>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</si>
  <si>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</si>
  <si>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</si>
  <si>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</si>
  <si>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</si>
  <si>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</si>
  <si>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</si>
  <si>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</si>
  <si>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</si>
  <si>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</si>
  <si>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</si>
  <si>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</si>
  <si>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</si>
  <si>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</si>
  <si>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</si>
  <si>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</si>
  <si>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  普通教育</t>
  </si>
  <si>
    <t xml:space="preserve">    2050201    学前教育</t>
  </si>
  <si>
    <t xml:space="preserve">    2050202    小学教育</t>
  </si>
  <si>
    <t>208社会保障和就业支出</t>
  </si>
  <si>
    <t xml:space="preserve">  20805  行政事业单位养老支出</t>
  </si>
  <si>
    <t xml:space="preserve">    2080502    事业单位离退休</t>
  </si>
  <si>
    <t xml:space="preserve">  20899  其他社会保障和就业支出</t>
  </si>
  <si>
    <t xml:space="preserve">    2089999    其他社会保障和就业支出</t>
  </si>
  <si>
    <t>210卫生健康支出</t>
  </si>
  <si>
    <t xml:space="preserve">  21011  行政事业单位医疗</t>
  </si>
  <si>
    <t xml:space="preserve">    2101102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</si>
  <si>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</si>
  <si>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</si>
  <si>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</si>
  <si>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</si>
  <si>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</si>
  <si>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</si>
  <si>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</si>
  <si>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</si>
  <si>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</si>
  <si>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</si>
  <si>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</si>
  <si>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</si>
  <si>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</si>
  <si>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</si>
  <si>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</si>
  <si>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</si>
  <si>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</si>
  <si>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</si>
  <si>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</si>
  <si>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</si>
  <si>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</si>
  <si>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</si>
  <si>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</si>
  <si>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</si>
  <si>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</si>
  <si>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</si>
  <si>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</si>
  <si>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</si>
  <si>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</si>
  <si>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</si>
  <si>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</si>
  <si>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</si>
  <si>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</si>
  <si>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</si>
  <si>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</si>
  <si>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</si>
  <si>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</si>
  <si>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</si>
  <si>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</si>
  <si>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</si>
  <si>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</si>
  <si>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</si>
  <si>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</si>
  <si>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</si>
  <si>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</si>
  <si>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</si>
  <si>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</si>
  <si>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</si>
  <si>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</si>
  <si>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</si>
  <si>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</si>
  <si>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</si>
  <si>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</si>
  <si>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</si>
  <si>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</si>
  <si>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</si>
  <si>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</si>
  <si>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</si>
  <si>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</si>
  <si>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</si>
  <si>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</si>
  <si>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</si>
  <si>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</si>
  <si>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</si>
  <si>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</si>
  <si>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</si>
  <si>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</si>
  <si>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</si>
  <si>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</si>
  <si>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</si>
  <si>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</si>
  <si>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</si>
  <si>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</si>
  <si>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</si>
  <si>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</si>
  <si>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</si>
  <si>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</si>
  <si>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</si>
  <si>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</si>
  <si>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</si>
  <si>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</si>
  <si>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</si>
  <si>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</si>
  <si>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</si>
  <si>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</si>
  <si>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</si>
  <si>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</si>
  <si>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</si>
  <si>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</si>
  <si>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</si>
  <si>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</si>
  <si>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</si>
  <si>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</si>
  <si>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</si>
  <si>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</si>
  <si>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</si>
  <si>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</si>
  <si>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</si>
  <si>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</si>
  <si>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</si>
  <si>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</si>
  <si>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</si>
  <si>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</si>
  <si>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</si>
  <si>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</si>
  <si>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</si>
  <si>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</si>
  <si>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</si>
  <si>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</si>
  <si>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</si>
  <si>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</si>
  <si>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</si>
  <si>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</si>
  <si>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</si>
  <si>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</si>
  <si>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</si>
  <si>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</si>
  <si>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</si>
  <si>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</si>
  <si>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</si>
  <si>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</si>
  <si>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</si>
  <si>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</si>
  <si>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</si>
  <si>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</si>
  <si>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</si>
  <si>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</si>
  <si>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</si>
  <si>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</si>
  <si>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</si>
  <si>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</si>
  <si>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</si>
  <si>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</si>
  <si>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</si>
  <si>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</si>
  <si>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</si>
  <si>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</si>
  <si>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</si>
  <si>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</si>
  <si>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</si>
  <si>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</si>
  <si>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</si>
  <si>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</si>
  <si>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</si>
  <si>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</si>
  <si>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</si>
  <si>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</si>
  <si>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</si>
  <si>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</si>
  <si>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</si>
  <si>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</si>
  <si>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</si>
  <si>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</si>
  <si>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</si>
  <si>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</si>
  <si>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</si>
  <si>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</si>
  <si>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</si>
  <si>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</si>
  <si>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</si>
  <si>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</si>
  <si>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</si>
  <si>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</si>
  <si>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</si>
  <si>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</si>
  <si>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</si>
  <si>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</si>
  <si>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</si>
  <si>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</si>
  <si>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</si>
  <si>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</si>
  <si>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</si>
  <si>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</si>
  <si>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</si>
  <si>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</si>
  <si>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</si>
  <si>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</si>
  <si>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</si>
  <si>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</si>
  <si>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</si>
  <si>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</si>
  <si>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</si>
  <si>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</si>
  <si>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</si>
  <si>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</si>
  <si>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党和国家的教育方针、政策、法规。</t>
  </si>
  <si>
    <t>职能概述</t>
  </si>
  <si>
    <t>实施小学及学前教育，促进基础教育发展、保障辖区内适龄儿童入学及相关社会服务。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</si>
  <si>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</si>
  <si>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</si>
  <si>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</si>
  <si>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</si>
  <si>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</si>
  <si>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</si>
  <si>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</si>
  <si>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宁县早胜学区是全额财政拨款事业单位，内设机构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个，下辖</t>
    </r>
    <r>
      <rPr>
        <sz val="9"/>
        <color rgb="FF000000"/>
        <rFont val="Calibri"/>
        <charset val="1"/>
      </rPr>
      <t>13</t>
    </r>
    <r>
      <rPr>
        <sz val="9"/>
        <color rgb="FF000000"/>
        <rFont val="宋体"/>
        <charset val="1"/>
      </rPr>
      <t>所小学，1所公办幼儿园。</t>
    </r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</si>
  <si>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</si>
  <si>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</si>
  <si>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</si>
  <si>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</si>
  <si>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</si>
  <si>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核定事业编制</t>
    </r>
    <r>
      <rPr>
        <sz val="9"/>
        <color rgb="FF000000"/>
        <rFont val="Calibri"/>
        <charset val="1"/>
      </rPr>
      <t>134</t>
    </r>
    <r>
      <rPr>
        <sz val="9"/>
        <color rgb="FF000000"/>
        <rFont val="宋体"/>
        <charset val="1"/>
      </rPr>
      <t>名</t>
    </r>
  </si>
  <si>
    <r>
      <rPr>
        <sz val="9"/>
        <color rgb="FF000000"/>
        <rFont val="宋体"/>
        <charset val="1"/>
      </rPr>
      <t>事业在职</t>
    </r>
    <r>
      <rPr>
        <b/>
        <sz val="9"/>
        <color rgb="FF000000"/>
        <rFont val="Calibri"/>
        <charset val="1"/>
      </rPr>
      <t>141</t>
    </r>
    <r>
      <rPr>
        <b/>
        <sz val="9"/>
        <color rgb="FF000000"/>
        <rFont val="宋体"/>
        <charset val="1"/>
      </rPr>
      <t>人</t>
    </r>
  </si>
  <si>
    <t>部门（单位）基本制度建设情况</t>
  </si>
  <si>
    <t>我单位各项制度健全，各项工作严格落实内控要求。严格执行《宁县早胜镇中心小学财务管理制度》，工作中不断完善和加强内控体系建设，完善制度和流程，确保内控机制健全，并有效运行。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</si>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</sst>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,##0_ "/>
    <numFmt numFmtId="179" formatCode="#0.00"/>
    <numFmt numFmtId="180" formatCode="yyyy&quot;年&quot;m&quot;月&quot;d&quot;日&quot;;@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color theme="1"/>
      <name val="宋体"/>
      <charset val="134"/>
    </font>
    <font>
      <sz val="10"/>
      <name val="Hiragino Sans GB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13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6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8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178" fontId="25" fillId="0" borderId="10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left" vertical="center" wrapText="1"/>
    </xf>
    <xf numFmtId="49" fontId="25" fillId="0" borderId="10" xfId="0" applyNumberFormat="1" applyFont="1" applyFill="1" applyBorder="1" applyAlignment="1" applyProtection="1">
      <alignment horizontal="center" vertical="center"/>
    </xf>
    <xf numFmtId="176" fontId="25" fillId="0" borderId="1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177" fontId="29" fillId="0" borderId="1" xfId="0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right" vertical="center" wrapText="1"/>
    </xf>
    <xf numFmtId="0" fontId="28" fillId="0" borderId="9" xfId="0" applyFont="1" applyBorder="1" applyAlignment="1">
      <alignment horizontal="left" vertical="center" wrapText="1"/>
    </xf>
    <xf numFmtId="4" fontId="17" fillId="0" borderId="9" xfId="0" applyNumberFormat="1" applyFont="1" applyBorder="1" applyAlignment="1">
      <alignment vertical="center" wrapText="1"/>
    </xf>
    <xf numFmtId="4" fontId="28" fillId="0" borderId="9" xfId="0" applyNumberFormat="1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4" fontId="17" fillId="0" borderId="9" xfId="0" applyNumberFormat="1" applyFont="1" applyBorder="1" applyAlignment="1">
      <alignment horizontal="right" vertical="center" wrapText="1"/>
    </xf>
    <xf numFmtId="177" fontId="25" fillId="0" borderId="10" xfId="0" applyNumberFormat="1" applyFont="1" applyFill="1" applyBorder="1" applyAlignment="1" applyProtection="1">
      <alignment horizontal="center" vertical="center" wrapText="1"/>
    </xf>
    <xf numFmtId="179" fontId="17" fillId="0" borderId="9" xfId="0" applyNumberFormat="1" applyFont="1" applyBorder="1" applyAlignment="1">
      <alignment horizontal="right" vertical="center" wrapText="1"/>
    </xf>
    <xf numFmtId="179" fontId="30" fillId="0" borderId="9" xfId="0" applyNumberFormat="1" applyFont="1" applyBorder="1" applyAlignment="1">
      <alignment horizontal="right" vertical="center" wrapText="1"/>
    </xf>
    <xf numFmtId="179" fontId="28" fillId="0" borderId="9" xfId="0" applyNumberFormat="1" applyFont="1" applyBorder="1" applyAlignment="1">
      <alignment vertical="center" wrapText="1"/>
    </xf>
    <xf numFmtId="179" fontId="28" fillId="0" borderId="9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32" fillId="0" borderId="1" xfId="0" applyNumberFormat="1" applyFont="1" applyFill="1" applyBorder="1" applyAlignment="1">
      <alignment horizontal="right" vertical="center"/>
    </xf>
    <xf numFmtId="0" fontId="10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9" xfId="0" applyFont="1" applyBorder="1" applyAlignment="1">
      <alignment vertical="center" wrapText="1"/>
    </xf>
    <xf numFmtId="4" fontId="34" fillId="0" borderId="9" xfId="0" applyNumberFormat="1" applyFont="1" applyBorder="1" applyAlignment="1">
      <alignment vertical="center" wrapText="1"/>
    </xf>
    <xf numFmtId="0" fontId="30" fillId="0" borderId="9" xfId="0" applyFont="1" applyBorder="1" applyAlignment="1">
      <alignment horizontal="right" vertical="center" wrapText="1"/>
    </xf>
    <xf numFmtId="177" fontId="10" fillId="0" borderId="1" xfId="49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4" sqref="H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23">
        <v>208019</v>
      </c>
      <c r="D3" s="123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25" t="s">
        <v>5</v>
      </c>
      <c r="G10" s="126">
        <v>44963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25" t="s">
        <v>6</v>
      </c>
      <c r="C12" s="79" t="s">
        <v>7</v>
      </c>
      <c r="D12" s="34"/>
      <c r="E12" s="125" t="s">
        <v>8</v>
      </c>
      <c r="F12" s="79" t="s">
        <v>7</v>
      </c>
      <c r="G12" s="34"/>
      <c r="H12" s="125" t="s">
        <v>9</v>
      </c>
      <c r="I12" s="79" t="s">
        <v>10</v>
      </c>
      <c r="J12" s="34"/>
      <c r="K12" s="34"/>
    </row>
    <row r="13" ht="14.3" customHeight="1" spans="1:11">
      <c r="A13" s="32"/>
      <c r="B13" s="32"/>
      <c r="C13" s="32" t="s">
        <v>11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19" t="s">
        <v>12</v>
      </c>
      <c r="C2" s="119"/>
    </row>
    <row r="3" ht="29.35" customHeight="1" spans="1:3">
      <c r="A3" s="120"/>
      <c r="B3" s="121" t="s">
        <v>13</v>
      </c>
      <c r="C3" s="121" t="s">
        <v>14</v>
      </c>
    </row>
    <row r="4" ht="28.45" customHeight="1" spans="1:3">
      <c r="A4" s="111"/>
      <c r="B4" s="122" t="s">
        <v>15</v>
      </c>
      <c r="C4" s="68" t="s">
        <v>16</v>
      </c>
    </row>
    <row r="5" ht="28.45" customHeight="1" spans="1:3">
      <c r="A5" s="111"/>
      <c r="B5" s="122" t="s">
        <v>17</v>
      </c>
      <c r="C5" s="68" t="s">
        <v>18</v>
      </c>
    </row>
    <row r="6" ht="28.45" customHeight="1" spans="1:3">
      <c r="A6" s="111"/>
      <c r="B6" s="122" t="s">
        <v>19</v>
      </c>
      <c r="C6" s="68" t="s">
        <v>20</v>
      </c>
    </row>
    <row r="7" ht="28.45" customHeight="1" spans="1:3">
      <c r="A7" s="111"/>
      <c r="B7" s="122" t="s">
        <v>21</v>
      </c>
      <c r="C7" s="68"/>
    </row>
    <row r="8" ht="28.45" customHeight="1" spans="1:3">
      <c r="A8" s="111"/>
      <c r="B8" s="122" t="s">
        <v>22</v>
      </c>
      <c r="C8" s="68" t="s">
        <v>23</v>
      </c>
    </row>
    <row r="9" ht="28.45" customHeight="1" spans="1:3">
      <c r="A9" s="111"/>
      <c r="B9" s="122" t="s">
        <v>24</v>
      </c>
      <c r="C9" s="68" t="s">
        <v>25</v>
      </c>
    </row>
    <row r="10" ht="28.45" customHeight="1" spans="1:3">
      <c r="A10" s="111"/>
      <c r="B10" s="122" t="s">
        <v>26</v>
      </c>
      <c r="C10" s="68" t="s">
        <v>27</v>
      </c>
    </row>
    <row r="11" ht="28.45" customHeight="1" spans="1:3">
      <c r="A11" s="111"/>
      <c r="B11" s="122" t="s">
        <v>28</v>
      </c>
      <c r="C11" s="68" t="s">
        <v>29</v>
      </c>
    </row>
    <row r="12" ht="28.45" customHeight="1" spans="1:3">
      <c r="A12" s="111"/>
      <c r="B12" s="122" t="s">
        <v>30</v>
      </c>
      <c r="C12" s="68"/>
    </row>
    <row r="13" ht="28.45" customHeight="1" spans="1:3">
      <c r="A13" s="32"/>
      <c r="B13" s="122" t="s">
        <v>31</v>
      </c>
      <c r="C13" s="68"/>
    </row>
    <row r="14" ht="28.45" customHeight="1" spans="1:3">
      <c r="A14" s="32"/>
      <c r="B14" s="122" t="s">
        <v>32</v>
      </c>
      <c r="C14" s="68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9" workbookViewId="0">
      <selection activeCell="F16" sqref="F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33</v>
      </c>
      <c r="B2" s="33"/>
      <c r="C2" s="33"/>
      <c r="D2" s="33"/>
    </row>
    <row r="3" ht="22.75" customHeight="1" spans="1:4">
      <c r="A3" s="111"/>
      <c r="B3" s="111"/>
      <c r="C3" s="111"/>
      <c r="D3" s="112" t="s">
        <v>34</v>
      </c>
    </row>
    <row r="4" ht="22.75" customHeight="1" spans="1:4">
      <c r="A4" s="88" t="s">
        <v>35</v>
      </c>
      <c r="B4" s="88"/>
      <c r="C4" s="88" t="s">
        <v>36</v>
      </c>
      <c r="D4" s="88"/>
    </row>
    <row r="5" ht="22.75" customHeight="1" spans="1:4">
      <c r="A5" s="88" t="s">
        <v>37</v>
      </c>
      <c r="B5" s="88" t="s">
        <v>38</v>
      </c>
      <c r="C5" s="88" t="s">
        <v>37</v>
      </c>
      <c r="D5" s="88" t="s">
        <v>38</v>
      </c>
    </row>
    <row r="6" ht="22.75" customHeight="1" spans="1:4">
      <c r="A6" s="113" t="s">
        <v>39</v>
      </c>
      <c r="B6" s="114">
        <v>19565376.09</v>
      </c>
      <c r="C6" s="113" t="s">
        <v>40</v>
      </c>
      <c r="D6" s="97"/>
    </row>
    <row r="7" ht="22.75" customHeight="1" spans="1:4">
      <c r="A7" s="113" t="s">
        <v>41</v>
      </c>
      <c r="B7" s="114"/>
      <c r="C7" s="113" t="s">
        <v>42</v>
      </c>
      <c r="D7" s="115"/>
    </row>
    <row r="8" ht="22.75" customHeight="1" spans="1:4">
      <c r="A8" s="113" t="s">
        <v>43</v>
      </c>
      <c r="B8" s="114"/>
      <c r="C8" s="113" t="s">
        <v>44</v>
      </c>
      <c r="D8" s="115"/>
    </row>
    <row r="9" ht="22.75" customHeight="1" spans="1:4">
      <c r="A9" s="113" t="s">
        <v>45</v>
      </c>
      <c r="B9" s="114"/>
      <c r="C9" s="113" t="s">
        <v>46</v>
      </c>
      <c r="D9" s="115"/>
    </row>
    <row r="10" ht="22.75" customHeight="1" spans="1:4">
      <c r="A10" s="113" t="s">
        <v>47</v>
      </c>
      <c r="B10" s="114">
        <v>101000</v>
      </c>
      <c r="C10" s="113" t="s">
        <v>48</v>
      </c>
      <c r="D10" s="114">
        <v>17630739.5</v>
      </c>
    </row>
    <row r="11" ht="22.75" customHeight="1" spans="1:4">
      <c r="A11" s="113" t="s">
        <v>49</v>
      </c>
      <c r="B11" s="116"/>
      <c r="C11" s="113" t="s">
        <v>50</v>
      </c>
      <c r="D11" s="114"/>
    </row>
    <row r="12" ht="22.75" customHeight="1" spans="1:4">
      <c r="A12" s="113" t="s">
        <v>51</v>
      </c>
      <c r="B12" s="116"/>
      <c r="C12" s="113" t="s">
        <v>52</v>
      </c>
      <c r="D12" s="114"/>
    </row>
    <row r="13" ht="22.75" customHeight="1" spans="1:4">
      <c r="A13" s="113" t="s">
        <v>53</v>
      </c>
      <c r="B13" s="116"/>
      <c r="C13" s="113" t="s">
        <v>54</v>
      </c>
      <c r="D13" s="114">
        <v>896912.86</v>
      </c>
    </row>
    <row r="14" ht="22.75" customHeight="1" spans="1:4">
      <c r="A14" s="113" t="s">
        <v>55</v>
      </c>
      <c r="B14" s="116"/>
      <c r="C14" s="113" t="s">
        <v>56</v>
      </c>
      <c r="D14" s="114"/>
    </row>
    <row r="15" ht="22.75" customHeight="1" spans="1:4">
      <c r="A15" s="113"/>
      <c r="B15" s="117"/>
      <c r="C15" s="113" t="s">
        <v>57</v>
      </c>
      <c r="D15" s="114">
        <v>1138723.73</v>
      </c>
    </row>
    <row r="16" ht="22.75" customHeight="1" spans="1:4">
      <c r="A16" s="113"/>
      <c r="B16" s="117"/>
      <c r="C16" s="113" t="s">
        <v>58</v>
      </c>
      <c r="D16" s="115"/>
    </row>
    <row r="17" ht="22.75" customHeight="1" spans="1:4">
      <c r="A17" s="113"/>
      <c r="B17" s="117"/>
      <c r="C17" s="113" t="s">
        <v>59</v>
      </c>
      <c r="D17" s="115"/>
    </row>
    <row r="18" ht="22.75" customHeight="1" spans="1:4">
      <c r="A18" s="113"/>
      <c r="B18" s="117"/>
      <c r="C18" s="113" t="s">
        <v>60</v>
      </c>
      <c r="D18" s="115"/>
    </row>
    <row r="19" ht="22.75" customHeight="1" spans="1:4">
      <c r="A19" s="113"/>
      <c r="B19" s="117"/>
      <c r="C19" s="113" t="s">
        <v>61</v>
      </c>
      <c r="D19" s="115"/>
    </row>
    <row r="20" ht="22.75" customHeight="1" spans="1:4">
      <c r="A20" s="118"/>
      <c r="B20" s="114"/>
      <c r="C20" s="113" t="s">
        <v>62</v>
      </c>
      <c r="D20" s="115"/>
    </row>
    <row r="21" ht="22.75" customHeight="1" spans="1:4">
      <c r="A21" s="118"/>
      <c r="B21" s="114"/>
      <c r="C21" s="113" t="s">
        <v>63</v>
      </c>
      <c r="D21" s="115"/>
    </row>
    <row r="22" ht="22.75" customHeight="1" spans="1:4">
      <c r="A22" s="118"/>
      <c r="B22" s="114"/>
      <c r="C22" s="113" t="s">
        <v>64</v>
      </c>
      <c r="D22" s="115"/>
    </row>
    <row r="23" ht="22.75" customHeight="1" spans="1:4">
      <c r="A23" s="118"/>
      <c r="B23" s="114"/>
      <c r="C23" s="113" t="s">
        <v>65</v>
      </c>
      <c r="D23" s="115"/>
    </row>
    <row r="24" ht="22.75" customHeight="1" spans="1:4">
      <c r="A24" s="118"/>
      <c r="B24" s="114"/>
      <c r="C24" s="113" t="s">
        <v>66</v>
      </c>
      <c r="D24" s="115"/>
    </row>
    <row r="25" ht="22.75" customHeight="1" spans="1:4">
      <c r="A25" s="113"/>
      <c r="B25" s="117"/>
      <c r="C25" s="113" t="s">
        <v>67</v>
      </c>
      <c r="D25" s="115"/>
    </row>
    <row r="26" ht="22.75" customHeight="1" spans="1:4">
      <c r="A26" s="113"/>
      <c r="B26" s="117"/>
      <c r="C26" s="113" t="s">
        <v>68</v>
      </c>
      <c r="D26" s="115"/>
    </row>
    <row r="27" ht="22.75" customHeight="1" spans="1:4">
      <c r="A27" s="113"/>
      <c r="B27" s="117"/>
      <c r="C27" s="113" t="s">
        <v>69</v>
      </c>
      <c r="D27" s="115"/>
    </row>
    <row r="28" ht="22.75" customHeight="1" spans="1:4">
      <c r="A28" s="118"/>
      <c r="B28" s="114"/>
      <c r="C28" s="113" t="s">
        <v>70</v>
      </c>
      <c r="D28" s="115"/>
    </row>
    <row r="29" ht="22.75" customHeight="1" spans="1:4">
      <c r="A29" s="118"/>
      <c r="B29" s="114"/>
      <c r="C29" s="113" t="s">
        <v>71</v>
      </c>
      <c r="D29" s="115"/>
    </row>
    <row r="30" ht="22.75" customHeight="1" spans="1:4">
      <c r="A30" s="118"/>
      <c r="B30" s="114"/>
      <c r="C30" s="113" t="s">
        <v>72</v>
      </c>
      <c r="D30" s="115"/>
    </row>
    <row r="31" ht="22.75" customHeight="1" spans="1:4">
      <c r="A31" s="118"/>
      <c r="B31" s="114"/>
      <c r="C31" s="113" t="s">
        <v>73</v>
      </c>
      <c r="D31" s="115"/>
    </row>
    <row r="32" ht="22.75" customHeight="1" spans="1:4">
      <c r="A32" s="118"/>
      <c r="B32" s="114"/>
      <c r="C32" s="113" t="s">
        <v>74</v>
      </c>
      <c r="D32" s="115"/>
    </row>
    <row r="33" ht="22.75" customHeight="1" spans="1:4">
      <c r="A33" s="113"/>
      <c r="B33" s="113"/>
      <c r="C33" s="113" t="s">
        <v>75</v>
      </c>
      <c r="D33" s="115"/>
    </row>
    <row r="34" ht="22.75" customHeight="1" spans="1:4">
      <c r="A34" s="113"/>
      <c r="B34" s="113"/>
      <c r="C34" s="113" t="s">
        <v>76</v>
      </c>
      <c r="D34" s="115"/>
    </row>
    <row r="35" ht="22.75" customHeight="1" spans="1:4">
      <c r="A35" s="113"/>
      <c r="B35" s="113"/>
      <c r="C35" s="113" t="s">
        <v>77</v>
      </c>
      <c r="D35" s="115"/>
    </row>
    <row r="36" ht="22.75" customHeight="1" spans="1:4">
      <c r="A36" s="113"/>
      <c r="B36" s="113"/>
      <c r="C36" s="113"/>
      <c r="D36" s="113"/>
    </row>
    <row r="37" ht="22.75" customHeight="1" spans="1:4">
      <c r="A37" s="113"/>
      <c r="B37" s="113"/>
      <c r="C37" s="113"/>
      <c r="D37" s="113"/>
    </row>
    <row r="38" ht="22.75" customHeight="1" spans="1:4">
      <c r="A38" s="113"/>
      <c r="B38" s="113"/>
      <c r="C38" s="113"/>
      <c r="D38" s="113"/>
    </row>
    <row r="39" ht="22.75" customHeight="1" spans="1:4">
      <c r="A39" s="118" t="s">
        <v>78</v>
      </c>
      <c r="B39" s="114">
        <f>SUM(B6:B14)</f>
        <v>19666376.09</v>
      </c>
      <c r="C39" s="118" t="s">
        <v>79</v>
      </c>
      <c r="D39" s="114">
        <f>SUM(D6:D38)</f>
        <v>19666376.09</v>
      </c>
    </row>
    <row r="40" ht="22.75" customHeight="1" spans="1:4">
      <c r="A40" s="118" t="s">
        <v>80</v>
      </c>
      <c r="B40" s="114"/>
      <c r="C40" s="118" t="s">
        <v>81</v>
      </c>
      <c r="D40" s="114"/>
    </row>
    <row r="41" ht="22.75" customHeight="1" spans="1:4">
      <c r="A41" s="113"/>
      <c r="B41" s="117"/>
      <c r="C41" s="113"/>
      <c r="D41" s="117"/>
    </row>
    <row r="42" ht="22.75" customHeight="1" spans="1:4">
      <c r="A42" s="118" t="s">
        <v>82</v>
      </c>
      <c r="B42" s="114">
        <f>B39+B40</f>
        <v>19666376.09</v>
      </c>
      <c r="C42" s="118" t="s">
        <v>83</v>
      </c>
      <c r="D42" s="114">
        <f>D39+D40</f>
        <v>19666376.09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6" workbookViewId="0">
      <selection activeCell="C24" sqref="C24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49"/>
    </row>
    <row r="2" ht="24.75" customHeight="1" spans="1:2">
      <c r="A2" s="42" t="s">
        <v>84</v>
      </c>
      <c r="B2" s="42"/>
    </row>
    <row r="3" ht="24.75" customHeight="1" spans="1:2">
      <c r="A3" s="104"/>
      <c r="B3" s="43" t="s">
        <v>34</v>
      </c>
    </row>
    <row r="4" ht="24" customHeight="1" spans="1:2">
      <c r="A4" s="53" t="s">
        <v>37</v>
      </c>
      <c r="B4" s="53" t="s">
        <v>38</v>
      </c>
    </row>
    <row r="5" s="39" customFormat="1" ht="25" customHeight="1" spans="1:3">
      <c r="A5" s="105" t="s">
        <v>85</v>
      </c>
      <c r="B5" s="106">
        <f>B6+B7</f>
        <v>19565376.09</v>
      </c>
      <c r="C5" s="40"/>
    </row>
    <row r="6" s="39" customFormat="1" ht="25" customHeight="1" spans="1:3">
      <c r="A6" s="105" t="s">
        <v>86</v>
      </c>
      <c r="B6" s="107">
        <v>19565376.09</v>
      </c>
      <c r="C6" s="40"/>
    </row>
    <row r="7" s="39" customFormat="1" ht="25" customHeight="1" spans="1:3">
      <c r="A7" s="105" t="s">
        <v>87</v>
      </c>
      <c r="B7" s="107"/>
      <c r="C7" s="40"/>
    </row>
    <row r="8" s="39" customFormat="1" ht="25" customHeight="1" spans="1:3">
      <c r="A8" s="105" t="s">
        <v>88</v>
      </c>
      <c r="B8" s="107">
        <f>B9+B10</f>
        <v>0</v>
      </c>
      <c r="C8" s="40"/>
    </row>
    <row r="9" s="39" customFormat="1" ht="25" customHeight="1" spans="1:3">
      <c r="A9" s="105" t="s">
        <v>89</v>
      </c>
      <c r="B9" s="107"/>
      <c r="C9" s="40"/>
    </row>
    <row r="10" s="39" customFormat="1" ht="25" customHeight="1" spans="1:3">
      <c r="A10" s="105" t="s">
        <v>90</v>
      </c>
      <c r="B10" s="107"/>
      <c r="C10" s="40"/>
    </row>
    <row r="11" s="39" customFormat="1" ht="25" customHeight="1" spans="1:3">
      <c r="A11" s="105" t="s">
        <v>91</v>
      </c>
      <c r="B11" s="107">
        <f>SUM(B12:B14)</f>
        <v>101000</v>
      </c>
      <c r="C11" s="40"/>
    </row>
    <row r="12" s="39" customFormat="1" ht="25" customHeight="1" spans="1:3">
      <c r="A12" s="105" t="s">
        <v>92</v>
      </c>
      <c r="B12" s="107">
        <v>101000</v>
      </c>
      <c r="C12" s="40"/>
    </row>
    <row r="13" s="39" customFormat="1" ht="25" customHeight="1" spans="1:3">
      <c r="A13" s="105" t="s">
        <v>93</v>
      </c>
      <c r="B13" s="107"/>
      <c r="C13" s="40"/>
    </row>
    <row r="14" s="39" customFormat="1" ht="25" customHeight="1" spans="1:3">
      <c r="A14" s="105" t="s">
        <v>94</v>
      </c>
      <c r="B14" s="107"/>
      <c r="C14" s="40"/>
    </row>
    <row r="15" s="39" customFormat="1" ht="25" customHeight="1" spans="1:3">
      <c r="A15" s="105" t="s">
        <v>95</v>
      </c>
      <c r="B15" s="107"/>
      <c r="C15" s="40"/>
    </row>
    <row r="16" s="39" customFormat="1" ht="25" customHeight="1" spans="1:3">
      <c r="A16" s="105" t="s">
        <v>96</v>
      </c>
      <c r="B16" s="107"/>
      <c r="C16" s="40"/>
    </row>
    <row r="17" s="39" customFormat="1" ht="25" customHeight="1" spans="1:3">
      <c r="A17" s="105" t="s">
        <v>97</v>
      </c>
      <c r="B17" s="107"/>
      <c r="C17" s="40"/>
    </row>
    <row r="18" s="39" customFormat="1" ht="25" customHeight="1" spans="1:3">
      <c r="A18" s="105" t="s">
        <v>98</v>
      </c>
      <c r="B18" s="107"/>
      <c r="C18" s="40"/>
    </row>
    <row r="19" s="39" customFormat="1" ht="25" customHeight="1" spans="1:3">
      <c r="A19" s="105" t="s">
        <v>99</v>
      </c>
      <c r="B19" s="106">
        <f>B20+B23+B26+B27</f>
        <v>0</v>
      </c>
      <c r="C19" s="40"/>
    </row>
    <row r="20" s="39" customFormat="1" ht="25" customHeight="1" spans="1:3">
      <c r="A20" s="105" t="s">
        <v>100</v>
      </c>
      <c r="B20" s="106">
        <f>B21+B22</f>
        <v>0</v>
      </c>
      <c r="C20" s="40"/>
    </row>
    <row r="21" s="39" customFormat="1" ht="25" customHeight="1" spans="1:3">
      <c r="A21" s="105" t="s">
        <v>101</v>
      </c>
      <c r="B21" s="106"/>
      <c r="C21" s="40"/>
    </row>
    <row r="22" s="39" customFormat="1" ht="25" customHeight="1" spans="1:3">
      <c r="A22" s="105" t="s">
        <v>102</v>
      </c>
      <c r="B22" s="106"/>
      <c r="C22" s="40"/>
    </row>
    <row r="23" s="39" customFormat="1" ht="25" customHeight="1" spans="1:3">
      <c r="A23" s="105" t="s">
        <v>103</v>
      </c>
      <c r="B23" s="106">
        <f>B24+B25</f>
        <v>0</v>
      </c>
      <c r="C23" s="40"/>
    </row>
    <row r="24" s="39" customFormat="1" ht="25" customHeight="1" spans="1:3">
      <c r="A24" s="105" t="s">
        <v>104</v>
      </c>
      <c r="B24" s="106"/>
      <c r="C24" s="40"/>
    </row>
    <row r="25" s="39" customFormat="1" ht="25" customHeight="1" spans="1:3">
      <c r="A25" s="105" t="s">
        <v>105</v>
      </c>
      <c r="B25" s="106"/>
      <c r="C25" s="40"/>
    </row>
    <row r="26" s="39" customFormat="1" ht="25" customHeight="1" spans="1:3">
      <c r="A26" s="105" t="s">
        <v>106</v>
      </c>
      <c r="B26" s="106"/>
      <c r="C26" s="40"/>
    </row>
    <row r="27" s="39" customFormat="1" ht="25" customHeight="1" spans="1:3">
      <c r="A27" s="105" t="s">
        <v>107</v>
      </c>
      <c r="B27" s="106"/>
      <c r="C27" s="40"/>
    </row>
    <row r="28" ht="25" customHeight="1" spans="1:2">
      <c r="A28" s="108"/>
      <c r="B28" s="106"/>
    </row>
    <row r="29" s="39" customFormat="1" ht="25" customHeight="1" spans="1:3">
      <c r="A29" s="109" t="s">
        <v>108</v>
      </c>
      <c r="B29" s="110">
        <f>B5+B8+B11+B15+B16+B17+B18+B19</f>
        <v>19666376.09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2" sqref="G1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109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4" t="s">
        <v>34</v>
      </c>
    </row>
    <row r="4" ht="22.75" customHeight="1" spans="1:5">
      <c r="A4" s="100" t="s">
        <v>110</v>
      </c>
      <c r="B4" s="100" t="s">
        <v>111</v>
      </c>
      <c r="C4" s="100" t="s">
        <v>112</v>
      </c>
      <c r="D4" s="100" t="s">
        <v>113</v>
      </c>
      <c r="E4" s="100" t="s">
        <v>114</v>
      </c>
    </row>
    <row r="5" ht="22.75" customHeight="1" spans="1:5">
      <c r="A5" s="101" t="s">
        <v>115</v>
      </c>
      <c r="B5" s="84">
        <f>B6+B10+B15</f>
        <v>19666376.09</v>
      </c>
      <c r="C5" s="84">
        <f>C6+C10+C15</f>
        <v>19666376.09</v>
      </c>
      <c r="D5" s="84"/>
      <c r="E5" s="86"/>
    </row>
    <row r="6" ht="24" customHeight="1" spans="1:5">
      <c r="A6" s="60" t="s">
        <v>116</v>
      </c>
      <c r="B6" s="84">
        <f>B7</f>
        <v>17630739.5</v>
      </c>
      <c r="C6" s="84">
        <f>C7</f>
        <v>17630739.5</v>
      </c>
      <c r="D6" s="84"/>
      <c r="E6" s="86"/>
    </row>
    <row r="7" ht="24" customHeight="1" spans="1:5">
      <c r="A7" s="60" t="s">
        <v>117</v>
      </c>
      <c r="B7" s="84">
        <f>B8+B9</f>
        <v>17630739.5</v>
      </c>
      <c r="C7" s="84">
        <f>C8+C9</f>
        <v>17630739.5</v>
      </c>
      <c r="D7" s="102"/>
      <c r="E7" s="86"/>
    </row>
    <row r="8" ht="24" customHeight="1" spans="1:5">
      <c r="A8" s="64" t="s">
        <v>118</v>
      </c>
      <c r="B8" s="84">
        <v>310200</v>
      </c>
      <c r="C8" s="84">
        <v>310200</v>
      </c>
      <c r="D8" s="102"/>
      <c r="E8" s="87"/>
    </row>
    <row r="9" ht="24" customHeight="1" spans="1:5">
      <c r="A9" s="64" t="s">
        <v>119</v>
      </c>
      <c r="B9" s="84">
        <v>17320539.5</v>
      </c>
      <c r="C9" s="84">
        <v>17320539.5</v>
      </c>
      <c r="D9" s="102"/>
      <c r="E9" s="62"/>
    </row>
    <row r="10" ht="24" customHeight="1" spans="1:5">
      <c r="A10" s="60" t="s">
        <v>120</v>
      </c>
      <c r="B10" s="84">
        <f>B11+B13</f>
        <v>896912.86</v>
      </c>
      <c r="C10" s="84">
        <f>C11+C13</f>
        <v>896912.86</v>
      </c>
      <c r="D10" s="62"/>
      <c r="E10" s="62"/>
    </row>
    <row r="11" ht="24" customHeight="1" spans="1:5">
      <c r="A11" s="103" t="s">
        <v>121</v>
      </c>
      <c r="B11" s="84">
        <f t="shared" ref="B11:B16" si="0">B12</f>
        <v>761092.69</v>
      </c>
      <c r="C11" s="84">
        <f t="shared" ref="C11:C16" si="1">C12</f>
        <v>761092.69</v>
      </c>
      <c r="D11" s="102"/>
      <c r="E11" s="86"/>
    </row>
    <row r="12" ht="23" customHeight="1" spans="1:5">
      <c r="A12" s="64" t="s">
        <v>122</v>
      </c>
      <c r="B12" s="84">
        <v>761092.69</v>
      </c>
      <c r="C12" s="84">
        <v>761092.69</v>
      </c>
      <c r="D12" s="102"/>
      <c r="E12" s="87"/>
    </row>
    <row r="13" ht="23" customHeight="1" spans="1:5">
      <c r="A13" s="103" t="s">
        <v>123</v>
      </c>
      <c r="B13" s="84">
        <f t="shared" si="0"/>
        <v>135820.17</v>
      </c>
      <c r="C13" s="84">
        <f t="shared" si="1"/>
        <v>135820.17</v>
      </c>
      <c r="D13" s="102"/>
      <c r="E13" s="62"/>
    </row>
    <row r="14" ht="23" customHeight="1" spans="1:5">
      <c r="A14" s="64" t="s">
        <v>124</v>
      </c>
      <c r="B14" s="84">
        <v>135820.17</v>
      </c>
      <c r="C14" s="84">
        <v>135820.17</v>
      </c>
      <c r="D14" s="62"/>
      <c r="E14" s="62"/>
    </row>
    <row r="15" ht="23" customHeight="1" spans="1:5">
      <c r="A15" s="60" t="s">
        <v>125</v>
      </c>
      <c r="B15" s="84">
        <f t="shared" si="0"/>
        <v>1138723.73</v>
      </c>
      <c r="C15" s="84">
        <f t="shared" si="1"/>
        <v>1138723.73</v>
      </c>
      <c r="D15" s="102"/>
      <c r="E15" s="86"/>
    </row>
    <row r="16" ht="23" customHeight="1" spans="1:5">
      <c r="A16" s="60" t="s">
        <v>126</v>
      </c>
      <c r="B16" s="84">
        <f t="shared" si="0"/>
        <v>1138723.73</v>
      </c>
      <c r="C16" s="84">
        <f t="shared" si="1"/>
        <v>1138723.73</v>
      </c>
      <c r="D16" s="102"/>
      <c r="E16" s="87"/>
    </row>
    <row r="17" ht="23" customHeight="1" spans="1:5">
      <c r="A17" s="64" t="s">
        <v>127</v>
      </c>
      <c r="B17" s="84">
        <v>1138723.73</v>
      </c>
      <c r="C17" s="84">
        <v>1138723.73</v>
      </c>
      <c r="D17" s="102"/>
      <c r="E17" s="6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5" workbookViewId="0">
      <selection activeCell="B9" sqref="B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128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71" t="s">
        <v>34</v>
      </c>
      <c r="D3" s="71"/>
      <c r="E3" s="34"/>
      <c r="F3" s="34"/>
      <c r="G3" s="34"/>
    </row>
    <row r="4" ht="22.75" customHeight="1" spans="1:7">
      <c r="A4" s="88" t="s">
        <v>35</v>
      </c>
      <c r="B4" s="88"/>
      <c r="C4" s="88" t="s">
        <v>36</v>
      </c>
      <c r="D4" s="88"/>
      <c r="E4" s="34"/>
      <c r="F4" s="34"/>
      <c r="G4" s="34"/>
    </row>
    <row r="5" ht="22.75" customHeight="1" spans="1:7">
      <c r="A5" s="88" t="s">
        <v>37</v>
      </c>
      <c r="B5" s="88" t="s">
        <v>38</v>
      </c>
      <c r="C5" s="88" t="s">
        <v>37</v>
      </c>
      <c r="D5" s="88" t="s">
        <v>115</v>
      </c>
      <c r="E5" s="34"/>
      <c r="F5" s="34"/>
      <c r="G5" s="34"/>
    </row>
    <row r="6" ht="22.75" customHeight="1" spans="1:7">
      <c r="A6" s="37" t="s">
        <v>129</v>
      </c>
      <c r="B6" s="95">
        <f>SUM(B7:B9)</f>
        <v>19565376.09</v>
      </c>
      <c r="C6" s="37" t="s">
        <v>130</v>
      </c>
      <c r="D6" s="95">
        <f>SUM(D7:D35)</f>
        <v>19565376.09</v>
      </c>
      <c r="E6" s="34"/>
      <c r="F6" s="34"/>
      <c r="G6" s="34"/>
    </row>
    <row r="7" ht="22.75" customHeight="1" spans="1:7">
      <c r="A7" s="37" t="s">
        <v>131</v>
      </c>
      <c r="B7" s="96">
        <v>19565376.09</v>
      </c>
      <c r="C7" s="37" t="s">
        <v>132</v>
      </c>
      <c r="D7" s="97"/>
      <c r="E7" s="34"/>
      <c r="F7" s="34"/>
      <c r="G7" s="34"/>
    </row>
    <row r="8" ht="22.75" customHeight="1" spans="1:7">
      <c r="A8" s="37" t="s">
        <v>133</v>
      </c>
      <c r="B8" s="97"/>
      <c r="C8" s="37" t="s">
        <v>134</v>
      </c>
      <c r="D8" s="97"/>
      <c r="E8" s="34"/>
      <c r="F8" s="34"/>
      <c r="G8" s="34"/>
    </row>
    <row r="9" ht="22.75" customHeight="1" spans="1:7">
      <c r="A9" s="37" t="s">
        <v>135</v>
      </c>
      <c r="B9" s="97"/>
      <c r="C9" s="37" t="s">
        <v>136</v>
      </c>
      <c r="D9" s="97"/>
      <c r="E9" s="34"/>
      <c r="F9" s="34"/>
      <c r="G9" s="34"/>
    </row>
    <row r="10" ht="22.75" customHeight="1" spans="1:7">
      <c r="A10" s="37"/>
      <c r="B10" s="91"/>
      <c r="C10" s="37" t="s">
        <v>137</v>
      </c>
      <c r="D10" s="97"/>
      <c r="E10" s="34"/>
      <c r="F10" s="34"/>
      <c r="G10" s="34"/>
    </row>
    <row r="11" ht="22.75" customHeight="1" spans="1:7">
      <c r="A11" s="37"/>
      <c r="B11" s="91"/>
      <c r="C11" s="37" t="s">
        <v>138</v>
      </c>
      <c r="D11" s="96">
        <v>17529739.5</v>
      </c>
      <c r="E11" s="34"/>
      <c r="F11" s="34"/>
      <c r="G11" s="34"/>
    </row>
    <row r="12" ht="22.75" customHeight="1" spans="1:7">
      <c r="A12" s="37"/>
      <c r="B12" s="91"/>
      <c r="C12" s="37" t="s">
        <v>139</v>
      </c>
      <c r="D12" s="96"/>
      <c r="E12" s="34"/>
      <c r="F12" s="34"/>
      <c r="G12" s="34"/>
    </row>
    <row r="13" ht="22.75" customHeight="1" spans="1:7">
      <c r="A13" s="68"/>
      <c r="B13" s="92"/>
      <c r="C13" s="37" t="s">
        <v>140</v>
      </c>
      <c r="D13" s="96"/>
      <c r="E13" s="34"/>
      <c r="F13" s="34"/>
      <c r="G13" s="34"/>
    </row>
    <row r="14" ht="22.75" customHeight="1" spans="1:7">
      <c r="A14" s="37"/>
      <c r="B14" s="91"/>
      <c r="C14" s="37" t="s">
        <v>141</v>
      </c>
      <c r="D14" s="96">
        <v>896912.86</v>
      </c>
      <c r="E14" s="34"/>
      <c r="F14" s="34"/>
      <c r="G14" s="70"/>
    </row>
    <row r="15" ht="22.75" customHeight="1" spans="1:7">
      <c r="A15" s="37"/>
      <c r="B15" s="91"/>
      <c r="C15" s="37" t="s">
        <v>142</v>
      </c>
      <c r="D15" s="96"/>
      <c r="E15" s="34"/>
      <c r="F15" s="34"/>
      <c r="G15" s="34"/>
    </row>
    <row r="16" ht="22.75" customHeight="1" spans="1:7">
      <c r="A16" s="37"/>
      <c r="B16" s="91"/>
      <c r="C16" s="37" t="s">
        <v>143</v>
      </c>
      <c r="D16" s="96">
        <v>1138723.73</v>
      </c>
      <c r="E16" s="34"/>
      <c r="F16" s="34"/>
      <c r="G16" s="34"/>
    </row>
    <row r="17" ht="22.75" customHeight="1" spans="1:7">
      <c r="A17" s="37"/>
      <c r="B17" s="91"/>
      <c r="C17" s="37" t="s">
        <v>144</v>
      </c>
      <c r="D17" s="97"/>
      <c r="E17" s="34"/>
      <c r="F17" s="34"/>
      <c r="G17" s="34"/>
    </row>
    <row r="18" ht="22.75" customHeight="1" spans="1:7">
      <c r="A18" s="37"/>
      <c r="B18" s="91"/>
      <c r="C18" s="37" t="s">
        <v>145</v>
      </c>
      <c r="D18" s="97"/>
      <c r="E18" s="34"/>
      <c r="F18" s="34"/>
      <c r="G18" s="34"/>
    </row>
    <row r="19" ht="22.75" customHeight="1" spans="1:7">
      <c r="A19" s="37"/>
      <c r="B19" s="37"/>
      <c r="C19" s="37" t="s">
        <v>146</v>
      </c>
      <c r="D19" s="97"/>
      <c r="E19" s="34"/>
      <c r="F19" s="34"/>
      <c r="G19" s="34"/>
    </row>
    <row r="20" ht="22.75" customHeight="1" spans="1:7">
      <c r="A20" s="37"/>
      <c r="B20" s="37"/>
      <c r="C20" s="37" t="s">
        <v>147</v>
      </c>
      <c r="D20" s="97"/>
      <c r="E20" s="34"/>
      <c r="F20" s="34"/>
      <c r="G20" s="34"/>
    </row>
    <row r="21" ht="22.75" customHeight="1" spans="1:7">
      <c r="A21" s="37"/>
      <c r="B21" s="37"/>
      <c r="C21" s="37" t="s">
        <v>148</v>
      </c>
      <c r="D21" s="97"/>
      <c r="E21" s="34"/>
      <c r="F21" s="34"/>
      <c r="G21" s="34"/>
    </row>
    <row r="22" ht="22.75" customHeight="1" spans="1:7">
      <c r="A22" s="37"/>
      <c r="B22" s="37"/>
      <c r="C22" s="37" t="s">
        <v>149</v>
      </c>
      <c r="D22" s="97"/>
      <c r="E22" s="34"/>
      <c r="F22" s="34"/>
      <c r="G22" s="34"/>
    </row>
    <row r="23" ht="22.75" customHeight="1" spans="1:7">
      <c r="A23" s="37"/>
      <c r="B23" s="37"/>
      <c r="C23" s="37" t="s">
        <v>150</v>
      </c>
      <c r="D23" s="97"/>
      <c r="E23" s="34"/>
      <c r="F23" s="34"/>
      <c r="G23" s="34"/>
    </row>
    <row r="24" ht="22.75" customHeight="1" spans="1:7">
      <c r="A24" s="37"/>
      <c r="B24" s="37"/>
      <c r="C24" s="37" t="s">
        <v>151</v>
      </c>
      <c r="D24" s="97"/>
      <c r="E24" s="34"/>
      <c r="F24" s="34"/>
      <c r="G24" s="34"/>
    </row>
    <row r="25" ht="22.75" customHeight="1" spans="1:7">
      <c r="A25" s="37"/>
      <c r="B25" s="37"/>
      <c r="C25" s="37" t="s">
        <v>152</v>
      </c>
      <c r="D25" s="97"/>
      <c r="E25" s="34"/>
      <c r="F25" s="34"/>
      <c r="G25" s="34"/>
    </row>
    <row r="26" ht="22.75" customHeight="1" spans="1:7">
      <c r="A26" s="37"/>
      <c r="B26" s="37"/>
      <c r="C26" s="37" t="s">
        <v>153</v>
      </c>
      <c r="D26" s="97"/>
      <c r="E26" s="34"/>
      <c r="F26" s="34"/>
      <c r="G26" s="34"/>
    </row>
    <row r="27" ht="22.75" customHeight="1" spans="1:7">
      <c r="A27" s="37"/>
      <c r="B27" s="37"/>
      <c r="C27" s="37" t="s">
        <v>154</v>
      </c>
      <c r="D27" s="97"/>
      <c r="E27" s="34"/>
      <c r="F27" s="34"/>
      <c r="G27" s="34"/>
    </row>
    <row r="28" ht="22.75" customHeight="1" spans="1:7">
      <c r="A28" s="37"/>
      <c r="B28" s="37"/>
      <c r="C28" s="37" t="s">
        <v>155</v>
      </c>
      <c r="D28" s="97"/>
      <c r="E28" s="34"/>
      <c r="F28" s="34"/>
      <c r="G28" s="34"/>
    </row>
    <row r="29" ht="22.75" customHeight="1" spans="1:7">
      <c r="A29" s="37"/>
      <c r="B29" s="37"/>
      <c r="C29" s="37" t="s">
        <v>156</v>
      </c>
      <c r="D29" s="97"/>
      <c r="E29" s="34"/>
      <c r="F29" s="34"/>
      <c r="G29" s="34"/>
    </row>
    <row r="30" ht="22.75" customHeight="1" spans="1:7">
      <c r="A30" s="37"/>
      <c r="B30" s="37"/>
      <c r="C30" s="37" t="s">
        <v>157</v>
      </c>
      <c r="D30" s="97"/>
      <c r="E30" s="34"/>
      <c r="F30" s="34"/>
      <c r="G30" s="34"/>
    </row>
    <row r="31" ht="22.75" customHeight="1" spans="1:7">
      <c r="A31" s="37"/>
      <c r="B31" s="37"/>
      <c r="C31" s="37" t="s">
        <v>158</v>
      </c>
      <c r="D31" s="97"/>
      <c r="E31" s="34"/>
      <c r="F31" s="34"/>
      <c r="G31" s="34"/>
    </row>
    <row r="32" ht="22.75" customHeight="1" spans="1:7">
      <c r="A32" s="37"/>
      <c r="B32" s="37"/>
      <c r="C32" s="37" t="s">
        <v>159</v>
      </c>
      <c r="D32" s="97"/>
      <c r="E32" s="34"/>
      <c r="F32" s="34"/>
      <c r="G32" s="34"/>
    </row>
    <row r="33" ht="22.75" customHeight="1" spans="1:7">
      <c r="A33" s="37"/>
      <c r="B33" s="37"/>
      <c r="C33" s="37" t="s">
        <v>160</v>
      </c>
      <c r="D33" s="97"/>
      <c r="E33" s="34"/>
      <c r="F33" s="34"/>
      <c r="G33" s="34"/>
    </row>
    <row r="34" ht="22.75" customHeight="1" spans="1:7">
      <c r="A34" s="37"/>
      <c r="B34" s="37"/>
      <c r="C34" s="37" t="s">
        <v>161</v>
      </c>
      <c r="D34" s="97"/>
      <c r="E34" s="34"/>
      <c r="F34" s="34"/>
      <c r="G34" s="34"/>
    </row>
    <row r="35" ht="22.75" customHeight="1" spans="1:7">
      <c r="A35" s="37"/>
      <c r="B35" s="37"/>
      <c r="C35" s="37" t="s">
        <v>162</v>
      </c>
      <c r="D35" s="97"/>
      <c r="E35" s="34"/>
      <c r="F35" s="34"/>
      <c r="G35" s="34"/>
    </row>
    <row r="36" ht="22.75" customHeight="1" spans="1:7">
      <c r="A36" s="37"/>
      <c r="B36" s="37"/>
      <c r="C36" s="37" t="s">
        <v>163</v>
      </c>
      <c r="D36" s="96"/>
      <c r="E36" s="34"/>
      <c r="F36" s="34"/>
      <c r="G36" s="34"/>
    </row>
    <row r="37" ht="22.75" customHeight="1" spans="1:7">
      <c r="A37" s="88" t="s">
        <v>164</v>
      </c>
      <c r="B37" s="98">
        <f>B6</f>
        <v>19565376.09</v>
      </c>
      <c r="C37" s="88" t="s">
        <v>165</v>
      </c>
      <c r="D37" s="99">
        <f>D6</f>
        <v>19565376.09</v>
      </c>
      <c r="E37" s="70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166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71" t="s">
        <v>34</v>
      </c>
      <c r="K3" s="71"/>
    </row>
    <row r="4" ht="22.75" customHeight="1" spans="1:11">
      <c r="A4" s="88" t="s">
        <v>167</v>
      </c>
      <c r="B4" s="88" t="s">
        <v>115</v>
      </c>
      <c r="C4" s="88" t="s">
        <v>168</v>
      </c>
      <c r="D4" s="88"/>
      <c r="E4" s="88"/>
      <c r="F4" s="88" t="s">
        <v>169</v>
      </c>
      <c r="G4" s="88"/>
      <c r="H4" s="88"/>
      <c r="I4" s="88" t="s">
        <v>170</v>
      </c>
      <c r="J4" s="88"/>
      <c r="K4" s="88"/>
    </row>
    <row r="5" ht="22.75" customHeight="1" spans="1:11">
      <c r="A5" s="88"/>
      <c r="B5" s="88"/>
      <c r="C5" s="36" t="s">
        <v>115</v>
      </c>
      <c r="D5" s="36" t="s">
        <v>112</v>
      </c>
      <c r="E5" s="36" t="s">
        <v>113</v>
      </c>
      <c r="F5" s="36" t="s">
        <v>115</v>
      </c>
      <c r="G5" s="36" t="s">
        <v>112</v>
      </c>
      <c r="H5" s="36" t="s">
        <v>113</v>
      </c>
      <c r="I5" s="36" t="s">
        <v>115</v>
      </c>
      <c r="J5" s="36" t="s">
        <v>112</v>
      </c>
      <c r="K5" s="36" t="s">
        <v>113</v>
      </c>
    </row>
    <row r="6" ht="22.75" customHeight="1" spans="1:11">
      <c r="A6" s="68" t="s">
        <v>115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90" t="s">
        <v>2</v>
      </c>
      <c r="B7" s="89">
        <f>C7+F7+I7</f>
        <v>19565376.09</v>
      </c>
      <c r="C7" s="89">
        <f>SUM(D7:E7)</f>
        <v>19565376.09</v>
      </c>
      <c r="D7" s="91">
        <v>19565376.09</v>
      </c>
      <c r="F7" s="92"/>
      <c r="G7" s="92"/>
      <c r="H7" s="92"/>
      <c r="I7" s="92"/>
      <c r="J7" s="92"/>
      <c r="K7" s="92"/>
    </row>
    <row r="8" ht="22.75" customHeight="1" spans="1:11">
      <c r="A8" s="93"/>
      <c r="B8" s="94"/>
      <c r="C8" s="94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3" sqref="H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9"/>
    </row>
    <row r="2" ht="36.9" customHeight="1" spans="1:5">
      <c r="A2" s="33" t="s">
        <v>171</v>
      </c>
      <c r="B2" s="33"/>
      <c r="C2" s="33"/>
      <c r="D2" s="33"/>
      <c r="E2" s="33"/>
    </row>
    <row r="3" ht="21.85" customHeight="1" spans="1:5">
      <c r="A3" s="34"/>
      <c r="B3" s="34"/>
      <c r="C3" s="71" t="s">
        <v>34</v>
      </c>
      <c r="D3" s="71"/>
      <c r="E3" s="71"/>
    </row>
    <row r="4" ht="22.75" customHeight="1" spans="1:5">
      <c r="A4" s="72" t="s">
        <v>110</v>
      </c>
      <c r="B4" s="72"/>
      <c r="C4" s="72" t="s">
        <v>168</v>
      </c>
      <c r="D4" s="72"/>
      <c r="E4" s="72"/>
    </row>
    <row r="5" ht="22.75" customHeight="1" spans="1:5">
      <c r="A5" s="80" t="s">
        <v>172</v>
      </c>
      <c r="B5" s="80" t="s">
        <v>173</v>
      </c>
      <c r="C5" s="81" t="s">
        <v>115</v>
      </c>
      <c r="D5" s="80" t="s">
        <v>112</v>
      </c>
      <c r="E5" s="80" t="s">
        <v>113</v>
      </c>
    </row>
    <row r="6" ht="22.75" customHeight="1" spans="1:5">
      <c r="A6" s="82"/>
      <c r="B6" s="83" t="s">
        <v>115</v>
      </c>
      <c r="C6" s="84">
        <f>D6+E6</f>
        <v>19565376.09</v>
      </c>
      <c r="D6" s="84">
        <f>D7+D11+D16</f>
        <v>19565376.09</v>
      </c>
      <c r="E6" s="85"/>
    </row>
    <row r="7" ht="29" customHeight="1" spans="1:5">
      <c r="A7" s="60" t="s">
        <v>174</v>
      </c>
      <c r="B7" s="60" t="s">
        <v>175</v>
      </c>
      <c r="C7" s="72">
        <f>C8</f>
        <v>17529739.5</v>
      </c>
      <c r="D7" s="72">
        <f>D8</f>
        <v>17529739.5</v>
      </c>
      <c r="E7" s="86"/>
    </row>
    <row r="8" ht="29" customHeight="1" spans="1:5">
      <c r="A8" s="60" t="s">
        <v>176</v>
      </c>
      <c r="B8" s="60" t="s">
        <v>177</v>
      </c>
      <c r="C8" s="72">
        <f>C9+C10</f>
        <v>17529739.5</v>
      </c>
      <c r="D8" s="72">
        <f>D9+D10</f>
        <v>17529739.5</v>
      </c>
      <c r="E8" s="86"/>
    </row>
    <row r="9" ht="29" customHeight="1" spans="1:5">
      <c r="A9" s="64" t="s">
        <v>178</v>
      </c>
      <c r="B9" s="64" t="s">
        <v>179</v>
      </c>
      <c r="C9" s="51">
        <f t="shared" ref="C9:C13" si="0">D9</f>
        <v>209200</v>
      </c>
      <c r="D9" s="51">
        <v>209200</v>
      </c>
      <c r="E9" s="87"/>
    </row>
    <row r="10" ht="29" customHeight="1" spans="1:5">
      <c r="A10" s="64" t="s">
        <v>180</v>
      </c>
      <c r="B10" s="64" t="s">
        <v>181</v>
      </c>
      <c r="C10" s="51">
        <f t="shared" si="0"/>
        <v>17320539.5</v>
      </c>
      <c r="D10" s="51">
        <v>17320539.5</v>
      </c>
      <c r="E10" s="62"/>
    </row>
    <row r="11" ht="29" customHeight="1" spans="1:5">
      <c r="A11" s="60" t="s">
        <v>182</v>
      </c>
      <c r="B11" s="60" t="s">
        <v>183</v>
      </c>
      <c r="C11" s="72">
        <f>C12+C14</f>
        <v>896912.86</v>
      </c>
      <c r="D11" s="72">
        <f>D12+D14</f>
        <v>896912.86</v>
      </c>
      <c r="E11" s="62"/>
    </row>
    <row r="12" ht="29" customHeight="1" spans="1:5">
      <c r="A12" s="60" t="s">
        <v>184</v>
      </c>
      <c r="B12" s="60" t="s">
        <v>185</v>
      </c>
      <c r="C12" s="72">
        <f t="shared" ref="C12:C17" si="1">C13</f>
        <v>761092.69</v>
      </c>
      <c r="D12" s="72">
        <f t="shared" ref="D12:D17" si="2">D13</f>
        <v>761092.69</v>
      </c>
      <c r="E12" s="62"/>
    </row>
    <row r="13" ht="33" customHeight="1" spans="1:5">
      <c r="A13" s="64" t="s">
        <v>186</v>
      </c>
      <c r="B13" s="64" t="s">
        <v>187</v>
      </c>
      <c r="C13" s="51">
        <f t="shared" si="0"/>
        <v>761092.69</v>
      </c>
      <c r="D13" s="51">
        <v>761092.69</v>
      </c>
      <c r="E13" s="62"/>
    </row>
    <row r="14" ht="33" customHeight="1" spans="1:5">
      <c r="A14" s="60" t="s">
        <v>188</v>
      </c>
      <c r="B14" s="60" t="s">
        <v>189</v>
      </c>
      <c r="C14" s="72">
        <f t="shared" si="1"/>
        <v>135820.17</v>
      </c>
      <c r="D14" s="72">
        <f t="shared" si="2"/>
        <v>135820.17</v>
      </c>
      <c r="E14" s="62"/>
    </row>
    <row r="15" ht="33" customHeight="1" spans="1:5">
      <c r="A15" s="64" t="s">
        <v>190</v>
      </c>
      <c r="B15" s="64" t="s">
        <v>191</v>
      </c>
      <c r="C15" s="51">
        <f>D15</f>
        <v>135820.17</v>
      </c>
      <c r="D15" s="51">
        <v>135820.17</v>
      </c>
      <c r="E15" s="62"/>
    </row>
    <row r="16" ht="33" customHeight="1" spans="1:5">
      <c r="A16" s="60" t="s">
        <v>192</v>
      </c>
      <c r="B16" s="60" t="s">
        <v>193</v>
      </c>
      <c r="C16" s="72">
        <f t="shared" si="1"/>
        <v>1138723.73</v>
      </c>
      <c r="D16" s="72">
        <f t="shared" si="2"/>
        <v>1138723.73</v>
      </c>
      <c r="E16" s="62"/>
    </row>
    <row r="17" ht="33" customHeight="1" spans="1:5">
      <c r="A17" s="60" t="s">
        <v>194</v>
      </c>
      <c r="B17" s="60" t="s">
        <v>195</v>
      </c>
      <c r="C17" s="72">
        <f t="shared" si="1"/>
        <v>1138723.73</v>
      </c>
      <c r="D17" s="72">
        <f t="shared" si="2"/>
        <v>1138723.73</v>
      </c>
      <c r="E17" s="62"/>
    </row>
    <row r="18" ht="33" customHeight="1" spans="1:5">
      <c r="A18" s="64" t="s">
        <v>196</v>
      </c>
      <c r="B18" s="64" t="s">
        <v>197</v>
      </c>
      <c r="C18" s="51">
        <f>D18</f>
        <v>1138723.73</v>
      </c>
      <c r="D18" s="51">
        <v>1138723.73</v>
      </c>
      <c r="E18" s="6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" workbookViewId="0">
      <selection activeCell="C6" sqref="C6"/>
    </sheetView>
  </sheetViews>
  <sheetFormatPr defaultColWidth="10" defaultRowHeight="13.5" outlineLevelCol="4"/>
  <cols>
    <col min="1" max="1" width="8.5" customWidth="1"/>
    <col min="2" max="2" width="25.375" customWidth="1"/>
    <col min="3" max="3" width="17.75" customWidth="1"/>
    <col min="4" max="4" width="18.875" customWidth="1"/>
    <col min="5" max="5" width="16.25" customWidth="1"/>
  </cols>
  <sheetData>
    <row r="1" ht="18.05" customHeight="1" spans="1:5">
      <c r="A1" s="32"/>
      <c r="B1" s="32"/>
      <c r="C1" s="32"/>
      <c r="D1" s="32"/>
      <c r="E1" s="32"/>
    </row>
    <row r="2" ht="33" customHeight="1" spans="1:5">
      <c r="A2" s="33" t="s">
        <v>198</v>
      </c>
      <c r="B2" s="33"/>
      <c r="C2" s="33"/>
      <c r="D2" s="33"/>
      <c r="E2" s="33"/>
    </row>
    <row r="3" ht="22.75" customHeight="1" spans="1:5">
      <c r="A3" s="70"/>
      <c r="B3" s="70"/>
      <c r="C3" s="34"/>
      <c r="D3" s="34"/>
      <c r="E3" s="71" t="s">
        <v>34</v>
      </c>
    </row>
    <row r="4" ht="22.75" customHeight="1" spans="1:5">
      <c r="A4" s="72" t="s">
        <v>199</v>
      </c>
      <c r="B4" s="72"/>
      <c r="C4" s="72" t="s">
        <v>200</v>
      </c>
      <c r="D4" s="72"/>
      <c r="E4" s="72"/>
    </row>
    <row r="5" ht="22.75" customHeight="1" spans="1:5">
      <c r="A5" s="72" t="s">
        <v>172</v>
      </c>
      <c r="B5" s="72" t="s">
        <v>173</v>
      </c>
      <c r="C5" s="72" t="s">
        <v>115</v>
      </c>
      <c r="D5" s="72" t="s">
        <v>201</v>
      </c>
      <c r="E5" s="72" t="s">
        <v>202</v>
      </c>
    </row>
    <row r="6" ht="24" customHeight="1" spans="1:5">
      <c r="A6" s="60"/>
      <c r="B6" s="60" t="s">
        <v>115</v>
      </c>
      <c r="C6" s="73">
        <f t="shared" ref="C6:C10" si="0">D6+E6</f>
        <v>19565376.09</v>
      </c>
      <c r="D6" s="74">
        <f>D7+D18+D35</f>
        <v>18821569.76</v>
      </c>
      <c r="E6" s="74">
        <f>E7+E18+E35</f>
        <v>743806.33</v>
      </c>
    </row>
    <row r="7" ht="17" customHeight="1" spans="1:5">
      <c r="A7" s="60" t="s">
        <v>203</v>
      </c>
      <c r="B7" s="60" t="s">
        <v>204</v>
      </c>
      <c r="C7" s="75">
        <f t="shared" si="0"/>
        <v>18060477.07</v>
      </c>
      <c r="D7" s="76">
        <f>SUM(D8:D17)</f>
        <v>18060477.07</v>
      </c>
      <c r="E7" s="76"/>
    </row>
    <row r="8" ht="17" customHeight="1" spans="1:5">
      <c r="A8" s="64" t="s">
        <v>205</v>
      </c>
      <c r="B8" s="64" t="s">
        <v>206</v>
      </c>
      <c r="C8" s="75">
        <f t="shared" si="0"/>
        <v>7928342.5</v>
      </c>
      <c r="D8" s="77">
        <v>7928342.5</v>
      </c>
      <c r="E8" s="77"/>
    </row>
    <row r="9" ht="17" customHeight="1" spans="1:5">
      <c r="A9" s="64" t="s">
        <v>207</v>
      </c>
      <c r="B9" s="64" t="s">
        <v>208</v>
      </c>
      <c r="C9" s="75">
        <f t="shared" si="0"/>
        <v>6136290.67</v>
      </c>
      <c r="D9" s="77">
        <v>6136290.67</v>
      </c>
      <c r="E9" s="77"/>
    </row>
    <row r="10" ht="17" customHeight="1" spans="1:5">
      <c r="A10" s="64" t="s">
        <v>209</v>
      </c>
      <c r="B10" s="64" t="s">
        <v>210</v>
      </c>
      <c r="C10" s="75">
        <f t="shared" si="0"/>
        <v>2721300</v>
      </c>
      <c r="D10" s="77">
        <v>2721300</v>
      </c>
      <c r="E10" s="77"/>
    </row>
    <row r="11" ht="17" customHeight="1" spans="1:5">
      <c r="A11" s="64" t="s">
        <v>211</v>
      </c>
      <c r="B11" s="64" t="s">
        <v>212</v>
      </c>
      <c r="C11" s="75"/>
      <c r="D11" s="77"/>
      <c r="E11" s="77"/>
    </row>
    <row r="12" ht="17" customHeight="1" spans="1:5">
      <c r="A12" s="64" t="s">
        <v>213</v>
      </c>
      <c r="B12" s="64" t="s">
        <v>214</v>
      </c>
      <c r="C12" s="75"/>
      <c r="D12" s="77"/>
      <c r="E12" s="77"/>
    </row>
    <row r="13" ht="17" customHeight="1" spans="1:5">
      <c r="A13" s="64" t="s">
        <v>215</v>
      </c>
      <c r="B13" s="64" t="s">
        <v>216</v>
      </c>
      <c r="C13" s="75"/>
      <c r="D13" s="77"/>
      <c r="E13" s="77"/>
    </row>
    <row r="14" ht="17" customHeight="1" spans="1:5">
      <c r="A14" s="64" t="s">
        <v>217</v>
      </c>
      <c r="B14" s="64" t="s">
        <v>218</v>
      </c>
      <c r="C14" s="75">
        <f t="shared" ref="C14:C19" si="1">D14+E14</f>
        <v>1138723.73</v>
      </c>
      <c r="D14" s="77">
        <v>1138723.73</v>
      </c>
      <c r="E14" s="77"/>
    </row>
    <row r="15" ht="17" customHeight="1" spans="1:5">
      <c r="A15" s="64" t="s">
        <v>219</v>
      </c>
      <c r="B15" s="64" t="s">
        <v>220</v>
      </c>
      <c r="C15" s="75">
        <f t="shared" si="1"/>
        <v>135820.17</v>
      </c>
      <c r="D15" s="77">
        <v>135820.17</v>
      </c>
      <c r="E15" s="77"/>
    </row>
    <row r="16" ht="17" customHeight="1" spans="1:5">
      <c r="A16" s="64" t="s">
        <v>221</v>
      </c>
      <c r="B16" s="64" t="s">
        <v>222</v>
      </c>
      <c r="C16" s="75"/>
      <c r="D16" s="77"/>
      <c r="E16" s="77"/>
    </row>
    <row r="17" ht="17" customHeight="1" spans="1:5">
      <c r="A17" s="64" t="s">
        <v>223</v>
      </c>
      <c r="B17" s="64" t="s">
        <v>224</v>
      </c>
      <c r="C17" s="75"/>
      <c r="D17" s="77"/>
      <c r="E17" s="77"/>
    </row>
    <row r="18" ht="17" customHeight="1" spans="1:5">
      <c r="A18" s="60" t="s">
        <v>225</v>
      </c>
      <c r="B18" s="60" t="s">
        <v>226</v>
      </c>
      <c r="C18" s="75">
        <f t="shared" si="1"/>
        <v>743806.33</v>
      </c>
      <c r="D18" s="77"/>
      <c r="E18" s="76">
        <f>SUM(E19:E34)</f>
        <v>743806.33</v>
      </c>
    </row>
    <row r="19" ht="17" customHeight="1" spans="1:5">
      <c r="A19" s="64" t="s">
        <v>227</v>
      </c>
      <c r="B19" s="64" t="s">
        <v>228</v>
      </c>
      <c r="C19" s="75">
        <f t="shared" si="1"/>
        <v>128100</v>
      </c>
      <c r="D19" s="77"/>
      <c r="E19" s="77">
        <v>128100</v>
      </c>
    </row>
    <row r="20" ht="17" customHeight="1" spans="1:5">
      <c r="A20" s="64" t="s">
        <v>229</v>
      </c>
      <c r="B20" s="64" t="s">
        <v>230</v>
      </c>
      <c r="C20" s="75"/>
      <c r="D20" s="77"/>
      <c r="E20" s="77"/>
    </row>
    <row r="21" ht="17" customHeight="1" spans="1:5">
      <c r="A21" s="64" t="s">
        <v>231</v>
      </c>
      <c r="B21" s="64" t="s">
        <v>232</v>
      </c>
      <c r="C21" s="75">
        <f t="shared" ref="C21:C23" si="2">D21+E21</f>
        <v>2800</v>
      </c>
      <c r="D21" s="77"/>
      <c r="E21" s="77">
        <v>2800</v>
      </c>
    </row>
    <row r="22" ht="17" customHeight="1" spans="1:5">
      <c r="A22" s="64" t="s">
        <v>233</v>
      </c>
      <c r="B22" s="64" t="s">
        <v>234</v>
      </c>
      <c r="C22" s="75">
        <f t="shared" si="2"/>
        <v>12000</v>
      </c>
      <c r="D22" s="77"/>
      <c r="E22" s="77">
        <v>12000</v>
      </c>
    </row>
    <row r="23" ht="17" customHeight="1" spans="1:5">
      <c r="A23" s="64" t="s">
        <v>235</v>
      </c>
      <c r="B23" s="64" t="s">
        <v>236</v>
      </c>
      <c r="C23" s="75">
        <f t="shared" si="2"/>
        <v>5500</v>
      </c>
      <c r="D23" s="77"/>
      <c r="E23" s="77">
        <v>5500</v>
      </c>
    </row>
    <row r="24" ht="17" customHeight="1" spans="1:5">
      <c r="A24" s="64" t="s">
        <v>237</v>
      </c>
      <c r="B24" s="64" t="s">
        <v>238</v>
      </c>
      <c r="C24" s="75"/>
      <c r="D24" s="77"/>
      <c r="E24" s="77"/>
    </row>
    <row r="25" ht="17" customHeight="1" spans="1:5">
      <c r="A25" s="64" t="s">
        <v>239</v>
      </c>
      <c r="B25" s="64" t="s">
        <v>240</v>
      </c>
      <c r="C25" s="75"/>
      <c r="D25" s="77"/>
      <c r="E25" s="77"/>
    </row>
    <row r="26" ht="17" customHeight="1" spans="1:5">
      <c r="A26" s="64" t="s">
        <v>241</v>
      </c>
      <c r="B26" s="64" t="s">
        <v>242</v>
      </c>
      <c r="C26" s="75"/>
      <c r="D26" s="77"/>
      <c r="E26" s="77">
        <v>8000</v>
      </c>
    </row>
    <row r="27" ht="17" customHeight="1" spans="1:5">
      <c r="A27" s="64" t="s">
        <v>243</v>
      </c>
      <c r="B27" s="64" t="s">
        <v>244</v>
      </c>
      <c r="C27" s="75"/>
      <c r="D27" s="77"/>
      <c r="E27" s="77"/>
    </row>
    <row r="28" ht="17" customHeight="1" spans="1:5">
      <c r="A28" s="64" t="s">
        <v>245</v>
      </c>
      <c r="B28" s="64" t="s">
        <v>246</v>
      </c>
      <c r="C28" s="75"/>
      <c r="D28" s="77"/>
      <c r="E28" s="77"/>
    </row>
    <row r="29" ht="17" customHeight="1" spans="1:5">
      <c r="A29" s="64" t="s">
        <v>247</v>
      </c>
      <c r="B29" s="64" t="s">
        <v>248</v>
      </c>
      <c r="C29" s="75"/>
      <c r="D29" s="77"/>
      <c r="E29" s="77"/>
    </row>
    <row r="30" ht="17" customHeight="1" spans="1:5">
      <c r="A30" s="64" t="s">
        <v>249</v>
      </c>
      <c r="B30" s="64" t="s">
        <v>250</v>
      </c>
      <c r="C30" s="75"/>
      <c r="D30" s="77"/>
      <c r="E30" s="77"/>
    </row>
    <row r="31" ht="17" customHeight="1" spans="1:5">
      <c r="A31" s="64" t="s">
        <v>251</v>
      </c>
      <c r="B31" s="64" t="s">
        <v>252</v>
      </c>
      <c r="C31" s="75">
        <f t="shared" ref="C31:C33" si="3">D31+E31</f>
        <v>52800</v>
      </c>
      <c r="D31" s="77"/>
      <c r="E31" s="77">
        <v>52800</v>
      </c>
    </row>
    <row r="32" ht="17" customHeight="1" spans="1:5">
      <c r="A32" s="64" t="s">
        <v>253</v>
      </c>
      <c r="B32" s="64" t="s">
        <v>254</v>
      </c>
      <c r="C32" s="75">
        <f t="shared" si="3"/>
        <v>246945.76</v>
      </c>
      <c r="D32" s="77"/>
      <c r="E32" s="77">
        <v>246945.76</v>
      </c>
    </row>
    <row r="33" ht="17" customHeight="1" spans="1:5">
      <c r="A33" s="64" t="s">
        <v>255</v>
      </c>
      <c r="B33" s="64" t="s">
        <v>256</v>
      </c>
      <c r="C33" s="75">
        <f t="shared" si="3"/>
        <v>287660.57</v>
      </c>
      <c r="D33" s="77"/>
      <c r="E33" s="77">
        <v>287660.57</v>
      </c>
    </row>
    <row r="34" ht="17" customHeight="1" spans="1:5">
      <c r="A34" s="64" t="s">
        <v>257</v>
      </c>
      <c r="B34" s="64" t="s">
        <v>258</v>
      </c>
      <c r="C34" s="75"/>
      <c r="D34" s="77"/>
      <c r="E34" s="77"/>
    </row>
    <row r="35" ht="17" customHeight="1" spans="1:5">
      <c r="A35" s="60" t="s">
        <v>259</v>
      </c>
      <c r="B35" s="60" t="s">
        <v>260</v>
      </c>
      <c r="C35" s="75">
        <f t="shared" ref="C35:C38" si="4">D35+E35</f>
        <v>761092.69</v>
      </c>
      <c r="D35" s="76">
        <f>SUM(D36:D44)</f>
        <v>761092.69</v>
      </c>
      <c r="E35" s="77"/>
    </row>
    <row r="36" ht="17" customHeight="1" spans="1:5">
      <c r="A36" s="64" t="s">
        <v>261</v>
      </c>
      <c r="B36" s="64" t="s">
        <v>262</v>
      </c>
      <c r="C36" s="75"/>
      <c r="D36" s="77"/>
      <c r="E36" s="77"/>
    </row>
    <row r="37" ht="17" customHeight="1" spans="1:5">
      <c r="A37" s="64" t="s">
        <v>263</v>
      </c>
      <c r="B37" s="64" t="s">
        <v>264</v>
      </c>
      <c r="C37" s="75">
        <f t="shared" si="4"/>
        <v>603724.69</v>
      </c>
      <c r="D37" s="77">
        <v>603724.69</v>
      </c>
      <c r="E37" s="77"/>
    </row>
    <row r="38" ht="17" customHeight="1" spans="1:5">
      <c r="A38" s="64" t="s">
        <v>265</v>
      </c>
      <c r="B38" s="64" t="s">
        <v>266</v>
      </c>
      <c r="C38" s="75">
        <f t="shared" si="4"/>
        <v>157368</v>
      </c>
      <c r="D38" s="77">
        <v>157368</v>
      </c>
      <c r="E38" s="77"/>
    </row>
    <row r="39" ht="17" customHeight="1" spans="1:5">
      <c r="A39" s="64" t="s">
        <v>267</v>
      </c>
      <c r="B39" s="64" t="s">
        <v>268</v>
      </c>
      <c r="C39" s="78"/>
      <c r="D39" s="77"/>
      <c r="E39" s="77"/>
    </row>
    <row r="40" ht="17" customHeight="1" spans="1:5">
      <c r="A40" s="64" t="s">
        <v>269</v>
      </c>
      <c r="B40" s="64" t="s">
        <v>270</v>
      </c>
      <c r="C40" s="78"/>
      <c r="D40" s="77"/>
      <c r="E40" s="77"/>
    </row>
    <row r="41" ht="17" customHeight="1" spans="1:5">
      <c r="A41" s="64" t="s">
        <v>271</v>
      </c>
      <c r="B41" s="64" t="s">
        <v>272</v>
      </c>
      <c r="C41" s="78"/>
      <c r="D41" s="77"/>
      <c r="E41" s="77"/>
    </row>
    <row r="42" ht="17" customHeight="1" spans="1:5">
      <c r="A42" s="64" t="s">
        <v>273</v>
      </c>
      <c r="B42" s="64" t="s">
        <v>274</v>
      </c>
      <c r="C42" s="75"/>
      <c r="D42" s="76"/>
      <c r="E42" s="76"/>
    </row>
    <row r="43" ht="17" customHeight="1" spans="1:5">
      <c r="A43" s="64" t="s">
        <v>275</v>
      </c>
      <c r="B43" s="64" t="s">
        <v>276</v>
      </c>
      <c r="C43" s="75"/>
      <c r="D43" s="76"/>
      <c r="E43" s="76"/>
    </row>
    <row r="44" ht="17" customHeight="1" spans="1:5">
      <c r="A44" s="64" t="s">
        <v>277</v>
      </c>
      <c r="B44" s="64" t="s">
        <v>278</v>
      </c>
      <c r="C44" s="75"/>
      <c r="D44" s="76"/>
      <c r="E44" s="7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8" sqref="B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6" t="s">
        <v>279</v>
      </c>
      <c r="B2" s="66"/>
      <c r="C2" s="66"/>
      <c r="D2" s="66"/>
      <c r="E2" s="66"/>
      <c r="F2" s="66"/>
      <c r="G2" s="66"/>
      <c r="H2" s="66"/>
    </row>
    <row r="3" ht="22.75" customHeight="1" spans="1:8">
      <c r="A3" s="32"/>
      <c r="B3" s="32"/>
      <c r="C3" s="32"/>
      <c r="D3" s="32"/>
      <c r="E3" s="32"/>
      <c r="F3" s="32"/>
      <c r="G3" s="32"/>
      <c r="H3" s="67" t="s">
        <v>34</v>
      </c>
    </row>
    <row r="4" ht="22.75" customHeight="1" spans="1:8">
      <c r="A4" s="36" t="s">
        <v>167</v>
      </c>
      <c r="B4" s="36" t="s">
        <v>280</v>
      </c>
      <c r="C4" s="36"/>
      <c r="D4" s="36"/>
      <c r="E4" s="36"/>
      <c r="F4" s="36"/>
      <c r="G4" s="36" t="s">
        <v>281</v>
      </c>
      <c r="H4" s="36" t="s">
        <v>282</v>
      </c>
    </row>
    <row r="5" ht="22.75" customHeight="1" spans="1:8">
      <c r="A5" s="36"/>
      <c r="B5" s="36" t="s">
        <v>115</v>
      </c>
      <c r="C5" s="36" t="s">
        <v>283</v>
      </c>
      <c r="D5" s="36" t="s">
        <v>284</v>
      </c>
      <c r="E5" s="36" t="s">
        <v>285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286</v>
      </c>
      <c r="F6" s="36" t="s">
        <v>287</v>
      </c>
      <c r="G6" s="36"/>
      <c r="H6" s="36"/>
    </row>
    <row r="7" ht="22.75" customHeight="1" spans="1:8">
      <c r="A7" s="68" t="s">
        <v>115</v>
      </c>
      <c r="B7" s="69">
        <v>0</v>
      </c>
      <c r="C7" s="69"/>
      <c r="D7" s="69"/>
      <c r="E7" s="69"/>
      <c r="F7" s="69"/>
      <c r="G7" s="69"/>
      <c r="H7" s="69"/>
    </row>
    <row r="8" ht="22.75" customHeight="1" spans="1:8">
      <c r="A8" s="68" t="s">
        <v>2</v>
      </c>
      <c r="B8" s="69">
        <v>0</v>
      </c>
      <c r="C8" s="69"/>
      <c r="D8" s="69"/>
      <c r="E8" s="69"/>
      <c r="F8" s="69"/>
      <c r="G8" s="69"/>
      <c r="H8" s="69"/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2" sqref="I12"/>
    </sheetView>
  </sheetViews>
  <sheetFormatPr defaultColWidth="10" defaultRowHeight="15"/>
  <cols>
    <col min="1" max="1" width="9.76666666666667" customWidth="1"/>
    <col min="2" max="2" width="12" style="40" customWidth="1"/>
    <col min="3" max="3" width="22.125" style="40" customWidth="1"/>
    <col min="4" max="4" width="13.875" customWidth="1"/>
    <col min="5" max="5" width="13" customWidth="1"/>
    <col min="6" max="6" width="12.5" customWidth="1"/>
    <col min="7" max="11" width="9.76666666666667" customWidth="1"/>
  </cols>
  <sheetData>
    <row r="1" ht="14.3" customHeight="1" spans="1:11">
      <c r="A1" s="32"/>
      <c r="B1" s="49"/>
      <c r="C1" s="50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288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34</v>
      </c>
      <c r="G3" s="32"/>
      <c r="H3" s="32"/>
      <c r="I3" s="32"/>
      <c r="J3" s="32"/>
      <c r="K3" s="32"/>
    </row>
    <row r="4" ht="22.75" customHeight="1" spans="1:11">
      <c r="A4" s="51" t="s">
        <v>289</v>
      </c>
      <c r="B4" s="52" t="s">
        <v>290</v>
      </c>
      <c r="C4" s="53" t="s">
        <v>291</v>
      </c>
      <c r="D4" s="51" t="s">
        <v>115</v>
      </c>
      <c r="E4" s="51" t="s">
        <v>112</v>
      </c>
      <c r="F4" s="51" t="s">
        <v>113</v>
      </c>
      <c r="G4" s="32"/>
      <c r="H4" s="32"/>
      <c r="I4" s="32"/>
      <c r="J4" s="32"/>
      <c r="K4" s="32"/>
    </row>
    <row r="5" ht="28" customHeight="1" spans="1:11">
      <c r="A5" s="54"/>
      <c r="B5" s="55"/>
      <c r="C5" s="56" t="s">
        <v>115</v>
      </c>
      <c r="D5" s="57">
        <f>D6</f>
        <v>743806.33</v>
      </c>
      <c r="E5" s="57">
        <f>E6</f>
        <v>743806.33</v>
      </c>
      <c r="F5" s="58"/>
      <c r="G5" s="34"/>
      <c r="H5" s="34"/>
      <c r="I5" s="34"/>
      <c r="J5" s="34"/>
      <c r="K5" s="34"/>
    </row>
    <row r="6" ht="28" customHeight="1" spans="1:6">
      <c r="A6" s="23"/>
      <c r="B6" s="59" t="s">
        <v>225</v>
      </c>
      <c r="C6" s="60" t="s">
        <v>292</v>
      </c>
      <c r="D6" s="61">
        <f t="shared" ref="D6:D11" si="0">E6</f>
        <v>743806.33</v>
      </c>
      <c r="E6" s="62">
        <f>SUM(E7:E22)</f>
        <v>743806.33</v>
      </c>
      <c r="F6" s="62"/>
    </row>
    <row r="7" ht="28" customHeight="1" spans="1:6">
      <c r="A7" s="23">
        <v>1</v>
      </c>
      <c r="B7" s="63" t="s">
        <v>227</v>
      </c>
      <c r="C7" s="64" t="s">
        <v>228</v>
      </c>
      <c r="D7" s="61">
        <f t="shared" si="0"/>
        <v>128100</v>
      </c>
      <c r="E7" s="62">
        <v>128100</v>
      </c>
      <c r="F7" s="62"/>
    </row>
    <row r="8" ht="28" customHeight="1" spans="1:6">
      <c r="A8" s="23">
        <v>2</v>
      </c>
      <c r="B8" s="63" t="s">
        <v>229</v>
      </c>
      <c r="C8" s="64" t="s">
        <v>230</v>
      </c>
      <c r="D8" s="61"/>
      <c r="E8" s="62"/>
      <c r="F8" s="62"/>
    </row>
    <row r="9" ht="28" customHeight="1" spans="1:6">
      <c r="A9" s="23">
        <v>3</v>
      </c>
      <c r="B9" s="63" t="s">
        <v>231</v>
      </c>
      <c r="C9" s="64" t="s">
        <v>232</v>
      </c>
      <c r="D9" s="61">
        <f t="shared" si="0"/>
        <v>2800</v>
      </c>
      <c r="E9" s="62">
        <v>2800</v>
      </c>
      <c r="F9" s="62"/>
    </row>
    <row r="10" ht="28" customHeight="1" spans="1:6">
      <c r="A10" s="23">
        <v>4</v>
      </c>
      <c r="B10" s="63" t="s">
        <v>233</v>
      </c>
      <c r="C10" s="64" t="s">
        <v>234</v>
      </c>
      <c r="D10" s="61">
        <f t="shared" si="0"/>
        <v>12000</v>
      </c>
      <c r="E10" s="62">
        <v>12000</v>
      </c>
      <c r="F10" s="62"/>
    </row>
    <row r="11" ht="28" customHeight="1" spans="1:6">
      <c r="A11" s="23">
        <v>5</v>
      </c>
      <c r="B11" s="63" t="s">
        <v>235</v>
      </c>
      <c r="C11" s="64" t="s">
        <v>236</v>
      </c>
      <c r="D11" s="61">
        <f t="shared" si="0"/>
        <v>5500</v>
      </c>
      <c r="E11" s="62">
        <v>5500</v>
      </c>
      <c r="F11" s="62"/>
    </row>
    <row r="12" ht="28" customHeight="1" spans="1:6">
      <c r="A12" s="23">
        <v>6</v>
      </c>
      <c r="B12" s="63" t="s">
        <v>237</v>
      </c>
      <c r="C12" s="64" t="s">
        <v>238</v>
      </c>
      <c r="D12" s="61"/>
      <c r="E12" s="62"/>
      <c r="F12" s="62"/>
    </row>
    <row r="13" ht="28" customHeight="1" spans="1:6">
      <c r="A13" s="23">
        <v>7</v>
      </c>
      <c r="B13" s="63" t="s">
        <v>239</v>
      </c>
      <c r="C13" s="64" t="s">
        <v>240</v>
      </c>
      <c r="D13" s="61"/>
      <c r="E13" s="62"/>
      <c r="F13" s="62"/>
    </row>
    <row r="14" ht="28" customHeight="1" spans="1:6">
      <c r="A14" s="23">
        <v>8</v>
      </c>
      <c r="B14" s="63" t="s">
        <v>241</v>
      </c>
      <c r="C14" s="64" t="s">
        <v>242</v>
      </c>
      <c r="D14" s="61">
        <f>E14</f>
        <v>8000</v>
      </c>
      <c r="E14" s="62">
        <v>8000</v>
      </c>
      <c r="F14" s="62"/>
    </row>
    <row r="15" ht="28" customHeight="1" spans="1:6">
      <c r="A15" s="23">
        <v>9</v>
      </c>
      <c r="B15" s="63" t="s">
        <v>243</v>
      </c>
      <c r="C15" s="64" t="s">
        <v>244</v>
      </c>
      <c r="D15" s="61"/>
      <c r="E15" s="62"/>
      <c r="F15" s="62"/>
    </row>
    <row r="16" ht="28" customHeight="1" spans="1:6">
      <c r="A16" s="23">
        <v>10</v>
      </c>
      <c r="B16" s="63" t="s">
        <v>245</v>
      </c>
      <c r="C16" s="64" t="s">
        <v>246</v>
      </c>
      <c r="D16" s="61"/>
      <c r="E16" s="65"/>
      <c r="F16" s="62"/>
    </row>
    <row r="17" ht="28" customHeight="1" spans="1:6">
      <c r="A17" s="23">
        <v>11</v>
      </c>
      <c r="B17" s="63" t="s">
        <v>247</v>
      </c>
      <c r="C17" s="64" t="s">
        <v>248</v>
      </c>
      <c r="D17" s="61"/>
      <c r="E17" s="62"/>
      <c r="F17" s="62"/>
    </row>
    <row r="18" ht="28" customHeight="1" spans="1:6">
      <c r="A18" s="23">
        <v>12</v>
      </c>
      <c r="B18" s="63" t="s">
        <v>249</v>
      </c>
      <c r="C18" s="64" t="s">
        <v>250</v>
      </c>
      <c r="D18" s="61"/>
      <c r="E18" s="62"/>
      <c r="F18" s="62"/>
    </row>
    <row r="19" ht="28" customHeight="1" spans="1:6">
      <c r="A19" s="23">
        <v>13</v>
      </c>
      <c r="B19" s="63" t="s">
        <v>251</v>
      </c>
      <c r="C19" s="64" t="s">
        <v>252</v>
      </c>
      <c r="D19" s="61">
        <f t="shared" ref="D19:D21" si="1">E19</f>
        <v>52800</v>
      </c>
      <c r="E19" s="62">
        <v>52800</v>
      </c>
      <c r="F19" s="62"/>
    </row>
    <row r="20" ht="27" customHeight="1" spans="1:6">
      <c r="A20" s="23">
        <v>14</v>
      </c>
      <c r="B20" s="63" t="s">
        <v>253</v>
      </c>
      <c r="C20" s="64" t="s">
        <v>254</v>
      </c>
      <c r="D20" s="61">
        <f t="shared" si="1"/>
        <v>246945.76</v>
      </c>
      <c r="E20" s="62">
        <v>246945.76</v>
      </c>
      <c r="F20" s="62"/>
    </row>
    <row r="21" ht="27" customHeight="1" spans="1:6">
      <c r="A21" s="23">
        <v>15</v>
      </c>
      <c r="B21" s="63" t="s">
        <v>255</v>
      </c>
      <c r="C21" s="64" t="s">
        <v>256</v>
      </c>
      <c r="D21" s="61">
        <f t="shared" si="1"/>
        <v>287660.57</v>
      </c>
      <c r="E21" s="62">
        <v>287660.57</v>
      </c>
      <c r="F21" s="62"/>
    </row>
    <row r="22" ht="27" customHeight="1" spans="1:6">
      <c r="A22" s="23">
        <v>16</v>
      </c>
      <c r="B22" s="63" t="s">
        <v>257</v>
      </c>
      <c r="C22" s="64" t="s">
        <v>258</v>
      </c>
      <c r="D22" s="61"/>
      <c r="E22" s="62"/>
      <c r="F22" s="62"/>
    </row>
    <row r="25" ht="13.5" spans="2:3">
      <c r="B25" s="39"/>
      <c r="C25" s="39"/>
    </row>
    <row r="26" ht="13.5" spans="2:3">
      <c r="B26" s="39"/>
      <c r="C26" s="39"/>
    </row>
    <row r="27" ht="13.5" spans="2:3">
      <c r="B27" s="39"/>
      <c r="C27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14" sqref="I14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293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294</v>
      </c>
      <c r="B4" s="44"/>
      <c r="C4" s="45" t="s">
        <v>38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295</v>
      </c>
      <c r="B5" s="44" t="s">
        <v>296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115</v>
      </c>
      <c r="B6" s="44"/>
      <c r="C6" s="45">
        <v>0</v>
      </c>
    </row>
    <row r="7" s="39" customFormat="1" ht="26.25" customHeight="1" spans="1:4">
      <c r="A7" s="46">
        <v>208019</v>
      </c>
      <c r="B7" s="46" t="s">
        <v>2</v>
      </c>
      <c r="C7" s="47">
        <v>0</v>
      </c>
      <c r="D7" s="40"/>
    </row>
    <row r="8" ht="26.25" customHeight="1" spans="1:16">
      <c r="A8" s="48"/>
      <c r="B8" s="48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8"/>
      <c r="B9" s="48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8"/>
      <c r="B10" s="48"/>
      <c r="C10" s="47"/>
    </row>
    <row r="11" ht="26.25" customHeight="1" spans="1:3">
      <c r="A11" s="48"/>
      <c r="B11" s="48"/>
      <c r="C11" s="47"/>
    </row>
    <row r="12" ht="26.25" customHeight="1" spans="1:3">
      <c r="A12" s="48"/>
      <c r="B12" s="48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0" sqref="D2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297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34</v>
      </c>
    </row>
    <row r="4" ht="22.75" customHeight="1" spans="1:5">
      <c r="A4" s="36" t="s">
        <v>167</v>
      </c>
      <c r="B4" s="36" t="s">
        <v>115</v>
      </c>
      <c r="C4" s="36" t="s">
        <v>298</v>
      </c>
      <c r="D4" s="36" t="s">
        <v>299</v>
      </c>
      <c r="E4" s="36" t="s">
        <v>300</v>
      </c>
    </row>
    <row r="5" ht="22.75" customHeight="1" spans="1:5">
      <c r="A5" s="37" t="s">
        <v>2</v>
      </c>
      <c r="B5" s="38">
        <v>0</v>
      </c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38" sqref="B3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4" t="s">
        <v>301</v>
      </c>
      <c r="B1" s="24"/>
    </row>
    <row r="2" spans="1:1">
      <c r="A2" s="25" t="s">
        <v>302</v>
      </c>
    </row>
    <row r="3" ht="15" customHeight="1" spans="1:2">
      <c r="A3" s="26" t="s">
        <v>37</v>
      </c>
      <c r="B3" s="27" t="s">
        <v>38</v>
      </c>
    </row>
    <row r="4" spans="1:2">
      <c r="A4" s="26"/>
      <c r="B4" s="27"/>
    </row>
    <row r="5" spans="1:2">
      <c r="A5" s="13" t="s">
        <v>303</v>
      </c>
      <c r="B5" s="27">
        <v>1</v>
      </c>
    </row>
    <row r="6" spans="1:2">
      <c r="A6" s="28" t="s">
        <v>304</v>
      </c>
      <c r="B6" s="29">
        <v>0</v>
      </c>
    </row>
    <row r="7" spans="1:2">
      <c r="A7" s="30"/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305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abSelected="1" view="pageBreakPreview" zoomScaleNormal="100" workbookViewId="0">
      <selection activeCell="S21" sqref="S21"/>
    </sheetView>
  </sheetViews>
  <sheetFormatPr defaultColWidth="9" defaultRowHeight="13.5"/>
  <cols>
    <col min="4" max="16" width="5.75" customWidth="1"/>
  </cols>
  <sheetData>
    <row r="1" ht="18.75" spans="1:16">
      <c r="A1" s="1" t="s">
        <v>306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307</v>
      </c>
    </row>
    <row r="3" ht="33" customHeight="1" spans="1:16">
      <c r="A3" s="3" t="s">
        <v>308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309</v>
      </c>
      <c r="B4" s="11" t="s">
        <v>10</v>
      </c>
      <c r="C4" s="5"/>
      <c r="D4" s="5"/>
      <c r="E4" s="5"/>
      <c r="F4" s="3" t="s">
        <v>310</v>
      </c>
      <c r="G4" s="3"/>
      <c r="H4" s="3"/>
      <c r="I4" s="3"/>
      <c r="J4" s="5">
        <v>15294439269</v>
      </c>
      <c r="K4" s="5"/>
      <c r="L4" s="5"/>
      <c r="M4" s="5"/>
      <c r="N4" s="5"/>
      <c r="O4" s="5"/>
      <c r="P4" s="5"/>
    </row>
    <row r="5" ht="36" customHeight="1" spans="1:16">
      <c r="A5" s="3" t="s">
        <v>311</v>
      </c>
      <c r="B5" s="3" t="s">
        <v>312</v>
      </c>
      <c r="C5" s="3"/>
      <c r="D5" s="9" t="s">
        <v>313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314</v>
      </c>
      <c r="C6" s="3"/>
      <c r="D6" s="9" t="s">
        <v>315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316</v>
      </c>
      <c r="C7" s="3"/>
      <c r="D7" s="12" t="s">
        <v>317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318</v>
      </c>
      <c r="C8" s="3"/>
      <c r="D8" s="9" t="s">
        <v>319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320</v>
      </c>
      <c r="B9" s="3" t="s">
        <v>321</v>
      </c>
      <c r="C9" s="3"/>
      <c r="D9" s="12" t="s">
        <v>319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322</v>
      </c>
      <c r="C10" s="13"/>
      <c r="D10" s="9" t="s">
        <v>323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324</v>
      </c>
      <c r="C11" s="13"/>
      <c r="D11" s="3" t="s">
        <v>325</v>
      </c>
      <c r="E11" s="3"/>
      <c r="F11" s="3"/>
      <c r="G11" s="3"/>
      <c r="H11" s="3" t="s">
        <v>326</v>
      </c>
      <c r="I11" s="3"/>
      <c r="J11" s="3"/>
      <c r="K11" s="3"/>
      <c r="L11" s="3" t="s">
        <v>327</v>
      </c>
      <c r="M11" s="3"/>
      <c r="N11" s="3"/>
      <c r="O11" s="3"/>
      <c r="P11" s="3" t="s">
        <v>328</v>
      </c>
    </row>
    <row r="12" ht="36" customHeight="1" spans="1:16">
      <c r="A12" s="3"/>
      <c r="B12" s="11" t="s">
        <v>329</v>
      </c>
      <c r="C12" s="14"/>
      <c r="D12" s="15" t="s">
        <v>330</v>
      </c>
      <c r="E12" s="16"/>
      <c r="F12" s="16"/>
      <c r="G12" s="17"/>
      <c r="H12" s="4"/>
      <c r="I12" s="4"/>
      <c r="J12" s="4"/>
      <c r="K12" s="4"/>
      <c r="L12" s="4">
        <v>123</v>
      </c>
      <c r="M12" s="4"/>
      <c r="N12" s="4"/>
      <c r="O12" s="4"/>
      <c r="P12" s="4">
        <v>18</v>
      </c>
    </row>
    <row r="13" ht="36" customHeight="1" spans="1:16">
      <c r="A13" s="3" t="s">
        <v>331</v>
      </c>
      <c r="B13" s="9" t="s">
        <v>332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333</v>
      </c>
      <c r="B14" s="3" t="s">
        <v>334</v>
      </c>
      <c r="C14" s="3" t="s">
        <v>335</v>
      </c>
      <c r="D14" s="3"/>
      <c r="E14" s="3"/>
      <c r="F14" s="3"/>
      <c r="G14" s="3" t="s">
        <v>336</v>
      </c>
      <c r="H14" s="3"/>
      <c r="I14" s="3"/>
      <c r="J14" s="3"/>
      <c r="K14" s="3" t="s">
        <v>337</v>
      </c>
      <c r="L14" s="3"/>
      <c r="M14" s="3"/>
      <c r="N14" s="3"/>
      <c r="O14" s="3" t="s">
        <v>338</v>
      </c>
      <c r="P14" s="3"/>
    </row>
    <row r="15" ht="33" customHeight="1" spans="1:16">
      <c r="A15" s="3"/>
      <c r="B15" s="18">
        <v>1215.6218</v>
      </c>
      <c r="C15" s="5">
        <v>2497.215549</v>
      </c>
      <c r="D15" s="5"/>
      <c r="E15" s="5"/>
      <c r="F15" s="5"/>
      <c r="G15" s="5">
        <v>2497.215549</v>
      </c>
      <c r="H15" s="5"/>
      <c r="I15" s="5"/>
      <c r="J15" s="5"/>
      <c r="K15" s="22">
        <v>1</v>
      </c>
      <c r="L15" s="5"/>
      <c r="M15" s="5"/>
      <c r="N15" s="5"/>
      <c r="O15" s="5"/>
      <c r="P15" s="5"/>
    </row>
    <row r="16" ht="30" customHeight="1" spans="1:16">
      <c r="A16" s="3" t="s">
        <v>339</v>
      </c>
      <c r="B16" s="3" t="s">
        <v>340</v>
      </c>
      <c r="C16" s="3"/>
      <c r="D16" s="3"/>
      <c r="E16" s="3"/>
      <c r="F16" s="3"/>
      <c r="G16" s="3"/>
      <c r="H16" s="3"/>
      <c r="I16" s="3" t="s">
        <v>341</v>
      </c>
      <c r="J16" s="3"/>
      <c r="K16" s="3"/>
      <c r="L16" s="3"/>
      <c r="M16" s="3"/>
      <c r="N16" s="3"/>
      <c r="O16" s="3"/>
      <c r="P16" s="3"/>
    </row>
    <row r="17" ht="26" customHeight="1" spans="1:16">
      <c r="A17" s="3"/>
      <c r="B17" s="3" t="s">
        <v>342</v>
      </c>
      <c r="C17" s="3"/>
      <c r="D17" s="3"/>
      <c r="E17" s="5"/>
      <c r="F17" s="5"/>
      <c r="G17" s="5"/>
      <c r="H17" s="5"/>
      <c r="I17" s="3" t="s">
        <v>201</v>
      </c>
      <c r="J17" s="3"/>
      <c r="K17" s="3"/>
      <c r="L17" s="3"/>
      <c r="M17" s="3"/>
      <c r="N17" s="5">
        <v>1882.156976</v>
      </c>
      <c r="O17" s="5"/>
      <c r="P17" s="5"/>
    </row>
    <row r="18" ht="28" customHeight="1" spans="1:16">
      <c r="A18" s="3"/>
      <c r="B18" s="3" t="s">
        <v>343</v>
      </c>
      <c r="C18" s="3"/>
      <c r="D18" s="3"/>
      <c r="E18" s="5">
        <v>1956.537609</v>
      </c>
      <c r="F18" s="5"/>
      <c r="G18" s="5"/>
      <c r="H18" s="5"/>
      <c r="I18" s="3" t="s">
        <v>202</v>
      </c>
      <c r="J18" s="3"/>
      <c r="K18" s="3"/>
      <c r="L18" s="3"/>
      <c r="M18" s="3"/>
      <c r="N18" s="5">
        <v>84.480633</v>
      </c>
      <c r="O18" s="5"/>
      <c r="P18" s="5"/>
    </row>
    <row r="19" ht="25" customHeight="1" spans="1:16">
      <c r="A19" s="3"/>
      <c r="B19" s="3" t="s">
        <v>344</v>
      </c>
      <c r="C19" s="3"/>
      <c r="D19" s="3"/>
      <c r="E19" s="5">
        <v>10.1</v>
      </c>
      <c r="F19" s="5"/>
      <c r="G19" s="5"/>
      <c r="H19" s="5"/>
      <c r="I19" s="3" t="s">
        <v>345</v>
      </c>
      <c r="J19" s="3"/>
      <c r="K19" s="3"/>
      <c r="L19" s="3"/>
      <c r="M19" s="3"/>
      <c r="N19" s="5"/>
      <c r="O19" s="5"/>
      <c r="P19" s="5"/>
    </row>
    <row r="20" ht="30" customHeight="1" spans="1:16">
      <c r="A20" s="3"/>
      <c r="B20" s="3" t="s">
        <v>346</v>
      </c>
      <c r="C20" s="3"/>
      <c r="D20" s="3"/>
      <c r="E20" s="5">
        <v>1966.637609</v>
      </c>
      <c r="F20" s="5"/>
      <c r="G20" s="5"/>
      <c r="H20" s="5"/>
      <c r="I20" s="3" t="s">
        <v>347</v>
      </c>
      <c r="J20" s="3"/>
      <c r="K20" s="3"/>
      <c r="L20" s="3"/>
      <c r="M20" s="3"/>
      <c r="N20" s="5">
        <f>N17+N18</f>
        <v>1966.637609</v>
      </c>
      <c r="O20" s="5"/>
      <c r="P20" s="5"/>
    </row>
    <row r="21" ht="36" customHeight="1" spans="1:16">
      <c r="A21" s="3" t="s">
        <v>348</v>
      </c>
      <c r="B21" s="9" t="s">
        <v>319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349</v>
      </c>
      <c r="B22" s="3" t="s">
        <v>350</v>
      </c>
      <c r="C22" s="3"/>
      <c r="D22" s="3" t="s">
        <v>351</v>
      </c>
      <c r="E22" s="3"/>
      <c r="F22" s="3"/>
      <c r="G22" s="3"/>
      <c r="H22" s="3"/>
      <c r="I22" s="3"/>
      <c r="J22" s="3"/>
      <c r="K22" s="3"/>
      <c r="L22" s="3"/>
      <c r="M22" s="3" t="s">
        <v>352</v>
      </c>
      <c r="N22" s="3"/>
      <c r="O22" s="3"/>
      <c r="P22" s="3"/>
    </row>
    <row r="23" ht="25" customHeight="1" spans="1:16">
      <c r="A23" s="19" t="s">
        <v>353</v>
      </c>
      <c r="B23" s="11" t="s">
        <v>354</v>
      </c>
      <c r="C23" s="5"/>
      <c r="D23" s="11" t="s">
        <v>355</v>
      </c>
      <c r="E23" s="5"/>
      <c r="F23" s="5"/>
      <c r="G23" s="5"/>
      <c r="H23" s="5"/>
      <c r="I23" s="5"/>
      <c r="J23" s="5"/>
      <c r="K23" s="5"/>
      <c r="L23" s="5"/>
      <c r="M23" s="11" t="s">
        <v>356</v>
      </c>
      <c r="N23" s="5"/>
      <c r="O23" s="5"/>
      <c r="P23" s="5"/>
    </row>
    <row r="24" ht="25" customHeight="1" spans="1:16">
      <c r="A24" s="20"/>
      <c r="B24" s="11" t="s">
        <v>357</v>
      </c>
      <c r="C24" s="5"/>
      <c r="D24" s="11" t="s">
        <v>358</v>
      </c>
      <c r="E24" s="5"/>
      <c r="F24" s="5"/>
      <c r="G24" s="5"/>
      <c r="H24" s="5"/>
      <c r="I24" s="5"/>
      <c r="J24" s="5"/>
      <c r="K24" s="5"/>
      <c r="L24" s="5"/>
      <c r="M24" s="11" t="s">
        <v>359</v>
      </c>
      <c r="N24" s="5"/>
      <c r="O24" s="5"/>
      <c r="P24" s="5"/>
    </row>
    <row r="25" ht="25" customHeight="1" spans="1:16">
      <c r="A25" s="21"/>
      <c r="B25" s="11" t="s">
        <v>360</v>
      </c>
      <c r="C25" s="5"/>
      <c r="D25" s="11" t="s">
        <v>361</v>
      </c>
      <c r="E25" s="5"/>
      <c r="F25" s="5"/>
      <c r="G25" s="5"/>
      <c r="H25" s="5"/>
      <c r="I25" s="5"/>
      <c r="J25" s="5"/>
      <c r="K25" s="5"/>
      <c r="L25" s="5"/>
      <c r="M25" s="11" t="s">
        <v>356</v>
      </c>
      <c r="N25" s="5"/>
      <c r="O25" s="5"/>
      <c r="P25" s="5"/>
    </row>
    <row r="26" ht="25" customHeight="1" spans="1:16">
      <c r="A26" s="11" t="s">
        <v>362</v>
      </c>
      <c r="B26" s="11" t="s">
        <v>363</v>
      </c>
      <c r="C26" s="5"/>
      <c r="D26" s="11" t="s">
        <v>364</v>
      </c>
      <c r="E26" s="5"/>
      <c r="F26" s="5"/>
      <c r="G26" s="5"/>
      <c r="H26" s="5"/>
      <c r="I26" s="5"/>
      <c r="J26" s="5"/>
      <c r="K26" s="5"/>
      <c r="L26" s="5"/>
      <c r="M26" s="11" t="s">
        <v>359</v>
      </c>
      <c r="N26" s="5"/>
      <c r="O26" s="5"/>
      <c r="P26" s="5"/>
    </row>
    <row r="27" ht="25" customHeight="1" spans="1:16">
      <c r="A27" s="11" t="s">
        <v>365</v>
      </c>
      <c r="B27" s="11" t="s">
        <v>366</v>
      </c>
      <c r="C27" s="5"/>
      <c r="D27" s="11" t="s">
        <v>367</v>
      </c>
      <c r="E27" s="5"/>
      <c r="F27" s="5"/>
      <c r="G27" s="5"/>
      <c r="H27" s="5"/>
      <c r="I27" s="5"/>
      <c r="J27" s="5"/>
      <c r="K27" s="5"/>
      <c r="L27" s="5"/>
      <c r="M27" s="23" t="s">
        <v>368</v>
      </c>
      <c r="N27" s="23"/>
      <c r="O27" s="23"/>
      <c r="P27" s="23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11" sqref="O11"/>
    </sheetView>
  </sheetViews>
  <sheetFormatPr defaultColWidth="9" defaultRowHeight="13.5"/>
  <sheetData>
    <row r="1" ht="18.75" spans="1:11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307</v>
      </c>
    </row>
    <row r="3" ht="46" customHeight="1" spans="1:11">
      <c r="A3" s="3" t="s">
        <v>370</v>
      </c>
      <c r="B3" s="4"/>
      <c r="C3" s="4"/>
      <c r="D3" s="4"/>
      <c r="E3" s="4"/>
      <c r="F3" s="3" t="s">
        <v>371</v>
      </c>
      <c r="G3" s="3"/>
      <c r="H3" s="5"/>
      <c r="I3" s="5"/>
      <c r="J3" s="5"/>
      <c r="K3" s="5"/>
    </row>
    <row r="4" ht="46" customHeight="1" spans="1:11">
      <c r="A4" s="3" t="s">
        <v>372</v>
      </c>
      <c r="B4" s="4"/>
      <c r="C4" s="4"/>
      <c r="D4" s="4"/>
      <c r="E4" s="4"/>
      <c r="F4" s="3" t="s">
        <v>373</v>
      </c>
      <c r="G4" s="3"/>
      <c r="H4" s="5"/>
      <c r="I4" s="5"/>
      <c r="J4" s="5"/>
      <c r="K4" s="5"/>
    </row>
    <row r="5" ht="46" customHeight="1" spans="1:11">
      <c r="A5" s="3" t="s">
        <v>374</v>
      </c>
      <c r="B5" s="4"/>
      <c r="C5" s="4"/>
      <c r="D5" s="4"/>
      <c r="E5" s="4"/>
      <c r="F5" s="3" t="s">
        <v>375</v>
      </c>
      <c r="G5" s="3"/>
      <c r="H5" s="5"/>
      <c r="I5" s="5"/>
      <c r="J5" s="5"/>
      <c r="K5" s="5"/>
    </row>
    <row r="6" ht="46" customHeight="1" spans="1:11">
      <c r="A6" s="3" t="s">
        <v>376</v>
      </c>
      <c r="B6" s="4"/>
      <c r="C6" s="4"/>
      <c r="D6" s="4"/>
      <c r="E6" s="4"/>
      <c r="F6" s="3" t="s">
        <v>377</v>
      </c>
      <c r="G6" s="3"/>
      <c r="H6" s="5"/>
      <c r="I6" s="5"/>
      <c r="J6" s="5"/>
      <c r="K6" s="5"/>
    </row>
    <row r="7" ht="46" customHeight="1" spans="1:11">
      <c r="A7" s="3" t="s">
        <v>378</v>
      </c>
      <c r="B7" s="6" t="s">
        <v>379</v>
      </c>
      <c r="C7" s="5"/>
      <c r="D7" s="5"/>
      <c r="E7" s="6" t="s">
        <v>380</v>
      </c>
      <c r="F7" s="6"/>
      <c r="G7" s="5"/>
      <c r="H7" s="5"/>
      <c r="I7" s="6" t="s">
        <v>381</v>
      </c>
      <c r="J7" s="6"/>
      <c r="K7" s="5"/>
    </row>
    <row r="8" ht="46" customHeight="1" spans="1:11">
      <c r="A8" s="3" t="s">
        <v>382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349</v>
      </c>
      <c r="B9" s="3" t="s">
        <v>350</v>
      </c>
      <c r="C9" s="3"/>
      <c r="D9" s="3" t="s">
        <v>351</v>
      </c>
      <c r="E9" s="3"/>
      <c r="F9" s="3"/>
      <c r="G9" s="3"/>
      <c r="H9" s="3"/>
      <c r="I9" s="3"/>
      <c r="J9" s="3" t="s">
        <v>383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等风的胡杨</cp:lastModifiedBy>
  <dcterms:created xsi:type="dcterms:W3CDTF">2023-01-31T08:53:00Z</dcterms:created>
  <dcterms:modified xsi:type="dcterms:W3CDTF">2023-04-06T02:30:01Z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