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'3'!$A$1:$E$29</definedName>
    <definedName name="_xlnm.Print_Area" localSheetId="5">'4'!$A$1:$D$37</definedName>
    <definedName name="_xlnm.Print_Area" localSheetId="6">'5'!$A$1:$L$12</definedName>
    <definedName name="_xlnm.Print_Area" localSheetId="7">'6'!$A$1:$E$30</definedName>
    <definedName name="_xlnm.Print_Area" localSheetId="8">'7'!$A$1:$E$33</definedName>
    <definedName name="_xlnm.Print_Area" localSheetId="9">'8'!$A$1:$I$7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<sst xmlns="http://schemas.openxmlformats.org/spreadsheetml/2006/main" count="452" uniqueCount="282">
  <si>
    <t>单位代码：208017</t>
  </si>
  <si>
    <t>单位名称：宁县第一中学</t>
  </si>
  <si>
    <t>部门预算公开表</t>
  </si>
  <si>
    <t>编制日期：2022 年 12月 29日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</si>
  <si>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</si>
  <si>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</si>
  <si>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</si>
  <si>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</si>
  <si>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</si>
  <si>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</si>
  <si>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</si>
  <si>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</si>
  <si>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</si>
  <si>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</si>
  <si>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</si>
  <si>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</si>
  <si>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</si>
  <si>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</si>
  <si>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</si>
  <si>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</si>
  <si>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</si>
  <si>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</si>
  <si>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</si>
  <si>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</si>
  <si>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</si>
  <si>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</si>
  <si>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</si>
  <si>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</si>
  <si>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</si>
  <si>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</si>
  <si>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</si>
  <si>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</si>
  <si>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</si>
  <si>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</si>
  <si>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</si>
  <si>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</si>
  <si>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</si>
  <si>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</si>
  <si>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</si>
  <si>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</si>
  <si>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</si>
  <si>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</si>
  <si>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</si>
  <si>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</si>
  <si>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</si>
  <si>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</si>
  <si>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</si>
  <si>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</si>
  <si>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</si>
  <si>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</si>
  <si>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</si>
  <si>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</si>
  <si>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</si>
  <si>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</si>
  <si>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</si>
  <si>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</si>
  <si>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</si>
  <si>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</si>
  <si>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</si>
  <si>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</si>
  <si>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</si>
  <si>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</si>
  <si>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</si>
  <si>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</si>
  <si>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</si>
  <si>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</si>
  <si>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</si>
  <si>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</si>
  <si>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</si>
  <si>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</si>
  <si>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</si>
  <si>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</si>
  <si>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</si>
  <si>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</si>
  <si>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</si>
  <si>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</si>
  <si>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</si>
  <si>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</si>
  <si>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</si>
  <si>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</si>
  <si>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</si>
  <si>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</si>
  <si>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</si>
  <si>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</si>
  <si>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</si>
  <si>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</si>
  <si>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</si>
  <si>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</si>
  <si>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</si>
  <si>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</si>
  <si>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</si>
  <si>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</si>
  <si>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 xml:space="preserve">        单位名称：宁县第一中学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</si>
  <si>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</si>
  <si>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</si>
  <si>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</si>
  <si>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</si>
  <si>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</si>
  <si>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</si>
  <si>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</si>
  <si>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</si>
  <si>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205</t>
  </si>
  <si>
    <t xml:space="preserve">  教育支出</t>
  </si>
  <si>
    <t xml:space="preserve">  20502</t>
  </si>
  <si>
    <t xml:space="preserve">    普通教育</t>
  </si>
  <si>
    <t xml:space="preserve">    2050204</t>
  </si>
  <si>
    <t xml:space="preserve">       高中教育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</si>
  <si>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</si>
  <si>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</si>
  <si>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</si>
  <si>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</si>
  <si>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</si>
  <si>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</si>
  <si>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</si>
  <si>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</si>
  <si>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</si>
  <si>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</si>
  <si>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</si>
  <si>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</si>
  <si>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</si>
  <si>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</si>
  <si>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</si>
  <si>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</si>
  <si>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208017</t>
  </si>
  <si>
    <t>宁县第一中学</t>
  </si>
  <si>
    <t>一般公共预算支出情况表</t>
  </si>
  <si>
    <t>功能分类科目</t>
  </si>
  <si>
    <t>科目编码</t>
  </si>
  <si>
    <t>科目名称</t>
  </si>
  <si>
    <t xml:space="preserve">   2050204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</si>
  <si>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</si>
  <si>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</si>
  <si>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</si>
  <si>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</si>
  <si>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</si>
  <si>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</si>
  <si>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</si>
  <si>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</si>
  <si>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</si>
  <si>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</si>
  <si>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</si>
  <si>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</si>
  <si>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</si>
  <si>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</si>
  <si>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</si>
  <si>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30113</t>
  </si>
  <si>
    <t xml:space="preserve">  住房公积金</t>
  </si>
  <si>
    <t xml:space="preserve">  职工基本医疗保险缴费</t>
  </si>
  <si>
    <t>302</t>
  </si>
  <si>
    <t>商品和服务支出</t>
  </si>
  <si>
    <t>30201</t>
  </si>
  <si>
    <t xml:space="preserve">   办公费</t>
  </si>
  <si>
    <t>30202</t>
  </si>
  <si>
    <t xml:space="preserve">   印刷费</t>
  </si>
  <si>
    <t>30206</t>
  </si>
  <si>
    <t xml:space="preserve">   电费</t>
  </si>
  <si>
    <t>30207</t>
  </si>
  <si>
    <t xml:space="preserve">   邮电费</t>
  </si>
  <si>
    <t>30208</t>
  </si>
  <si>
    <t xml:space="preserve">   取暖费</t>
  </si>
  <si>
    <t>30211</t>
  </si>
  <si>
    <t xml:space="preserve">   差旅费</t>
  </si>
  <si>
    <t>30213</t>
  </si>
  <si>
    <t xml:space="preserve">   维修费</t>
  </si>
  <si>
    <t>30216</t>
  </si>
  <si>
    <t xml:space="preserve">   培训费</t>
  </si>
  <si>
    <t>30226</t>
  </si>
  <si>
    <t xml:space="preserve">   劳务费</t>
  </si>
  <si>
    <t>30228</t>
  </si>
  <si>
    <t xml:space="preserve">   工会经费</t>
  </si>
  <si>
    <t>30229</t>
  </si>
  <si>
    <t xml:space="preserve">   福利费</t>
  </si>
  <si>
    <t>30231</t>
  </si>
  <si>
    <t xml:space="preserve">   其他交通费用</t>
  </si>
  <si>
    <t>303</t>
  </si>
  <si>
    <t>对个人和家庭的补助</t>
  </si>
  <si>
    <t>30305</t>
  </si>
  <si>
    <t xml:space="preserve">   生活补助</t>
  </si>
  <si>
    <t>一般公共预算“三公”经费支出情况表</t>
  </si>
  <si>
    <t>单位名称：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</si>
  <si>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</si>
  <si>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</si>
  <si>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</si>
  <si>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</si>
  <si>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</si>
  <si>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</si>
  <si>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</si>
  <si>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</si>
  <si>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</si>
  <si>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</si>
  <si>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</si>
  <si>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</si>
  <si>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</si>
  <si>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</si>
  <si>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</si>
  <si>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 xml:space="preserve"> 208017-宁县第一中学</t>
  </si>
  <si>
    <t>一般公共预算项目支出</t>
  </si>
  <si>
    <t>政府性基金预算项目支出</t>
  </si>
  <si>
    <t>国有资本经营预算项目支出</t>
  </si>
  <si>
    <t xml:space="preserve"> </t>
  </si>
  <si>
    <t>表十二、国有资本经营预算支出情况表</t>
  </si>
  <si>
    <t>单位：万元</t>
  </si>
  <si>
    <t>总计</t>
  </si>
  <si>
    <t>备注：无内容应公开空表并说明情况。</t>
  </si>
  <si>
    <t>部门（单位）整体支出绩效目标表</t>
  </si>
  <si>
    <t>部门（单位）名称</t>
  </si>
  <si>
    <t>联系人</t>
  </si>
  <si>
    <t>雷会锋</t>
  </si>
  <si>
    <t>联系电话</t>
  </si>
  <si>
    <t>部门（单位）职能</t>
  </si>
  <si>
    <t>依据</t>
  </si>
  <si>
    <t>党和国家的教育方针、政策、法规。</t>
  </si>
  <si>
    <t>职能概述</t>
  </si>
  <si>
    <t>1、根据县级人民政府制定的教育事业发展规划，结合实际制定并组织实施本校的教育事业发展规划。在政府的领导下，全面开展高中教育，组织教师动员初中毕业生就近入学，扫除青壮年文盲，巩固提高“两基”成果；
2、按照高中教育课程计划，开齐课程，开足课时，认真实施中小学的教育教学管理，提高教育教学质量。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</si>
  <si>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</si>
  <si>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</si>
  <si>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</si>
  <si>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</si>
  <si>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</si>
  <si>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</si>
  <si>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</si>
  <si>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宁县第一中学为事业编制单位，财务管理执行新政府会计制度，是纳入2023年度部门预算编制范围的独立编制机构。我单位内设教务处、思政处、后勤处、办公室。</t>
  </si>
  <si>
    <t>编制人员数</t>
  </si>
  <si>
    <t>实有在职人数</t>
  </si>
  <si>
    <t>行政编制人数</t>
  </si>
  <si>
    <t>事业编制人数</t>
  </si>
  <si>
    <t>编外人数</t>
  </si>
  <si>
    <t>核定事业编208名</t>
  </si>
  <si>
    <r>
      <rPr>
        <sz val="9"/>
        <color rgb="FF000000"/>
        <rFont val="宋体"/>
        <charset val="1"/>
      </rPr>
      <t>事业在职</t>
    </r>
    <r>
      <rPr>
        <b/>
        <sz val="9"/>
        <color rgb="FF000000"/>
        <rFont val="宋体"/>
        <charset val="1"/>
      </rPr>
      <t>205人</t>
    </r>
  </si>
  <si>
    <t>部门（单位）基本制度建设情况</t>
  </si>
  <si>
    <t>我单位各项制度健全，各项工作严格落实内控要求。严格执行《宁县一中财务管理制度》，工作中不断完善和加强内控体系建设，完善制度和流程，确保内控机制健全，并有效运行。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</si>
  <si>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</si>
  <si>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</si>
  <si>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</si>
  <si>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</si>
  <si>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</si>
  <si>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</si>
  <si>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</si>
  <si>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</si>
  <si>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</si>
  <si>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</si>
  <si>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</si>
  <si>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</si>
  <si>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</si>
  <si>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</si>
  <si>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</si>
  <si>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</si>
  <si>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</si>
  <si>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</si>
  <si>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</si>
  <si>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</si>
  <si>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</si>
  <si>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</si>
  <si>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入学率等指标、各项补助资助率、各项经费标准</t>
  </si>
  <si>
    <t>不低于国家规定标准</t>
  </si>
  <si>
    <t>质量指标</t>
  </si>
  <si>
    <t>教育教学质量</t>
  </si>
  <si>
    <t>提升</t>
  </si>
  <si>
    <t>成本指标</t>
  </si>
  <si>
    <t>各项补助资助生均标准、各项经费标准</t>
  </si>
  <si>
    <t>效益指标</t>
  </si>
  <si>
    <t>社会效益指标</t>
  </si>
  <si>
    <t>教师队伍素质、学生素质、教育教学质量</t>
  </si>
  <si>
    <t>满意度指标</t>
  </si>
  <si>
    <t>服务对象满意度指标</t>
  </si>
  <si>
    <t>学校和老师满意度、家长和学生满意度</t>
  </si>
  <si>
    <t>≥85%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</si>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</sst>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;\-&quot;$&quot;#,##0"/>
    <numFmt numFmtId="177" formatCode="&quot;$&quot;#,##0.00_);[Red]\(&quot;$&quot;#,##0.00\)"/>
    <numFmt numFmtId="178" formatCode="_-&quot;$&quot;\ * #,##0_-;_-&quot;$&quot;\ * #,##0\-;_-&quot;$&quot;\ * &quot;-&quot;_-;_-@_-"/>
    <numFmt numFmtId="179" formatCode="_ &quot;\&quot;* #,##0_ ;_ &quot;\&quot;* \-#,##0_ ;_ &quot;\&quot;* &quot;-&quot;_ ;_ @_ "/>
    <numFmt numFmtId="180" formatCode="0.0%;\(0.0%\)"/>
    <numFmt numFmtId="181" formatCode="\$#,##0.00;\(\$#,##0.00\)"/>
    <numFmt numFmtId="182" formatCode="_-&quot;$&quot;* #,##0_-;\-&quot;$&quot;* #,##0_-;_-&quot;$&quot;* &quot;-&quot;_-;_-@_-"/>
    <numFmt numFmtId="183" formatCode="#,##0.00\¥;[Red]\-#,##0.00\¥"/>
    <numFmt numFmtId="184" formatCode="[Blue]#,##0_);[Blue]\(#,##0\)"/>
    <numFmt numFmtId="185" formatCode="_-#,##0%_-;\(#,##0%\);_-\ &quot;-&quot;_-"/>
    <numFmt numFmtId="186" formatCode="_-* #,##0.00_-;\-* #,##0.00_-;_-* &quot;-&quot;??_-;_-@_-"/>
    <numFmt numFmtId="187" formatCode="mmm/yyyy;_-\ &quot;N/A&quot;_-;_-\ &quot;-&quot;_-"/>
    <numFmt numFmtId="188" formatCode="_-* #,##0_-;\-* #,##0_-;_-* &quot;-&quot;_-;_-@_-"/>
    <numFmt numFmtId="189" formatCode="yy\.mm\.dd"/>
    <numFmt numFmtId="190" formatCode="\(#,##0\)\ "/>
    <numFmt numFmtId="191" formatCode="&quot;\&quot;#,##0;&quot;\&quot;\-#,##0"/>
    <numFmt numFmtId="192" formatCode="&quot;$&quot;#,##0_);[Red]\(&quot;$&quot;#,##0\)"/>
    <numFmt numFmtId="193" formatCode="&quot;$&quot;#,##0.00_);\(&quot;$&quot;#,##0.00\)"/>
    <numFmt numFmtId="194" formatCode="\$#,##0;\(\$#,##0\)"/>
    <numFmt numFmtId="195" formatCode="#,##0.000000"/>
    <numFmt numFmtId="196" formatCode="#\ ??/??"/>
    <numFmt numFmtId="197" formatCode="#,##0_);\(#,##0_)"/>
    <numFmt numFmtId="198" formatCode="0.0"/>
    <numFmt numFmtId="199" formatCode="_ &quot;\&quot;* #,##0.00_ ;_ &quot;\&quot;* \-#,##0.00_ ;_ &quot;\&quot;* &quot;-&quot;??_ ;_ @_ "/>
    <numFmt numFmtId="200" formatCode="#,##0_);[Blue]\(#,##0\)"/>
    <numFmt numFmtId="201" formatCode="_(&quot;$&quot;* #,##0_);_(&quot;$&quot;* \(#,##0\);_(&quot;$&quot;* &quot;-&quot;_);_(@_)"/>
    <numFmt numFmtId="202" formatCode="_-#0&quot;.&quot;0,_-;\(#0&quot;.&quot;0,\);_-\ \ &quot;-&quot;_-;_-@_-"/>
    <numFmt numFmtId="203" formatCode="&quot;\&quot;#,##0;[Red]&quot;\&quot;&quot;\&quot;&quot;\&quot;&quot;\&quot;&quot;\&quot;&quot;\&quot;&quot;\&quot;\-#,##0"/>
    <numFmt numFmtId="204" formatCode="_-* #,##0.0000000000_-;\-* #,##0.0000000000_-;_-* &quot;-&quot;??_-;_-@_-"/>
    <numFmt numFmtId="205" formatCode="&quot;$&quot;\ #,##0_-;[Red]&quot;$&quot;\ #,##0\-"/>
    <numFmt numFmtId="206" formatCode="#,##0;\(#,##0\)"/>
    <numFmt numFmtId="207" formatCode="_-* #,##0_$_-;\-* #,##0_$_-;_-* &quot;-&quot;_$_-;_-@_-"/>
    <numFmt numFmtId="208" formatCode="#,##0.00\¥;\-#,##0.00\¥"/>
    <numFmt numFmtId="209" formatCode="0.0%"/>
    <numFmt numFmtId="210" formatCode="_(&quot;$&quot;* #,##0.00_);_(&quot;$&quot;* \(#,##0.00\);_(&quot;$&quot;* &quot;-&quot;??_);_(@_)"/>
    <numFmt numFmtId="211" formatCode="_-#,##0_-;\(#,##0\);_-\ \ &quot;-&quot;_-;_-@_-"/>
    <numFmt numFmtId="212" formatCode="0%;\(0%\)"/>
    <numFmt numFmtId="213" formatCode="[Blue]0.0%;[Blue]\(0.0%\)"/>
    <numFmt numFmtId="21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15" formatCode="\ \ @"/>
    <numFmt numFmtId="216" formatCode="&quot;\&quot;#,##0.00;[Red]&quot;\&quot;\-#,##0.00"/>
    <numFmt numFmtId="217" formatCode="_-#,##0.00_-;\(#,##0.00\);_-\ \ &quot;-&quot;_-;_-@_-"/>
    <numFmt numFmtId="218" formatCode="_-* #,##0.00&quot;$&quot;_-;\-* #,##0.00&quot;$&quot;_-;_-* &quot;-&quot;??&quot;$&quot;_-;_-@_-"/>
    <numFmt numFmtId="219" formatCode="_-#,###,_-;\(#,###,\);_-\ \ &quot;-&quot;_-;_-@_-"/>
    <numFmt numFmtId="220" formatCode="_-#0&quot;.&quot;0000_-;\(#0&quot;.&quot;0000\);_-\ \ &quot;-&quot;_-;_-@_-"/>
    <numFmt numFmtId="221" formatCode="[Red]0.0%;[Red]\(0.0%\)"/>
    <numFmt numFmtId="222" formatCode="_-&quot;$&quot;* #,##0.00_-;\-&quot;$&quot;* #,##0.00_-;_-&quot;$&quot;* &quot;-&quot;??_-;_-@_-"/>
    <numFmt numFmtId="223" formatCode="_-* #,##0\¥_-;\-* #,##0\¥_-;_-* &quot;-&quot;\¥_-;_-@_-"/>
    <numFmt numFmtId="224" formatCode="mmm/dd/yyyy;_-\ &quot;N/A&quot;_-;_-\ &quot;-&quot;_-"/>
    <numFmt numFmtId="225" formatCode="_-#,###.00,_-;\(#,###.00,\);_-\ \ &quot;-&quot;_-;_-@_-"/>
    <numFmt numFmtId="226" formatCode="_-* #,##0&quot;$&quot;_-;\-* #,##0&quot;$&quot;_-;_-* &quot;-&quot;&quot;$&quot;_-;_-@_-"/>
    <numFmt numFmtId="227" formatCode="&quot;$&quot;\ #,##0.00_-;[Red]&quot;$&quot;\ #,##0.00\-"/>
    <numFmt numFmtId="228" formatCode="#,##0;\-#,##0;&quot;-&quot;"/>
    <numFmt numFmtId="229" formatCode="_-* #,##0_-;\-* #,##0_-;_-* &quot;-&quot;??_-;_-@_-"/>
    <numFmt numFmtId="230" formatCode="#,##0.0_);\(#,##0.0\)"/>
    <numFmt numFmtId="231" formatCode="_([$€-2]* #,##0.00_);_([$€-2]* \(#,##0.00\);_([$€-2]* &quot;-&quot;??_)"/>
    <numFmt numFmtId="232" formatCode="#,##0.0"/>
    <numFmt numFmtId="233" formatCode="&quot;$&quot;#,##0_);\(&quot;$&quot;#,##0\)"/>
    <numFmt numFmtId="234" formatCode="#,##0\ &quot; &quot;;\(#,##0\)\ ;&quot;—&quot;&quot; &quot;&quot; &quot;&quot; &quot;&quot; &quot;"/>
    <numFmt numFmtId="235" formatCode="_-* #,##0.00_$_-;\-* #,##0.00_$_-;_-* &quot;-&quot;??_$_-;_-@_-"/>
    <numFmt numFmtId="236" formatCode="_(* #,##0.0,_);_(* \(#,##0.0,\);_(* &quot;-&quot;_);_(@_)"/>
    <numFmt numFmtId="237" formatCode="#,##0.00_ "/>
    <numFmt numFmtId="238" formatCode="#,##0_ "/>
    <numFmt numFmtId="239" formatCode="#,##0.00_ ;[Red]\-#,##0.00\ "/>
    <numFmt numFmtId="240" formatCode="0.00_ "/>
  </numFmts>
  <fonts count="168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9"/>
      <color indexed="8"/>
      <name val="宋体"/>
      <charset val="134"/>
    </font>
    <font>
      <b/>
      <sz val="9"/>
      <color rgb="FF000000"/>
      <name val="宋体"/>
      <charset val="1"/>
    </font>
    <font>
      <b/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11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1"/>
      <color rgb="FF000000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0"/>
      <name val="Arial"/>
      <charset val="134"/>
    </font>
    <font>
      <b/>
      <sz val="11"/>
      <color indexed="8"/>
      <name val="Calibri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2" fillId="0" borderId="0" applyFont="0" applyFill="0" applyBorder="0" applyAlignment="0" applyProtection="0">
      <alignment vertical="center"/>
    </xf>
    <xf numFmtId="0" fontId="32" fillId="0" borderId="0" applyNumberFormat="0" applyFill="0"/>
    <xf numFmtId="0" fontId="43" fillId="5" borderId="0" applyNumberFormat="0" applyBorder="0" applyAlignment="0" applyProtection="0">
      <alignment vertical="center"/>
    </xf>
    <xf numFmtId="0" fontId="44" fillId="6" borderId="17" applyNumberFormat="0" applyAlignment="0" applyProtection="0">
      <alignment vertical="center"/>
    </xf>
    <xf numFmtId="186" fontId="0" fillId="0" borderId="0" applyFont="0" applyFill="0" applyBorder="0" applyAlignment="0" applyProtection="0"/>
    <xf numFmtId="44" fontId="42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7" fillId="0" borderId="0"/>
    <xf numFmtId="41" fontId="42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/>
    <xf numFmtId="0" fontId="49" fillId="0" borderId="0">
      <protection locked="0"/>
    </xf>
    <xf numFmtId="0" fontId="43" fillId="9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180" fontId="0" fillId="0" borderId="0" applyFill="0" applyBorder="0" applyAlignment="0"/>
    <xf numFmtId="0" fontId="50" fillId="10" borderId="18" applyNumberFormat="0" applyAlignment="0" applyProtection="0">
      <alignment vertical="center"/>
    </xf>
    <xf numFmtId="0" fontId="51" fillId="0" borderId="0"/>
    <xf numFmtId="0" fontId="52" fillId="11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53" fillId="12" borderId="0" applyNumberFormat="0" applyBorder="0" applyAlignment="0" applyProtection="0"/>
    <xf numFmtId="189" fontId="0" fillId="0" borderId="19" applyFill="0" applyProtection="0">
      <alignment horizontal="right"/>
    </xf>
    <xf numFmtId="0" fontId="54" fillId="13" borderId="0" applyNumberFormat="0" applyBorder="0" applyAlignment="0" applyProtection="0">
      <alignment vertical="center"/>
    </xf>
    <xf numFmtId="9" fontId="55" fillId="0" borderId="0" applyNumberFormat="0" applyFill="0" applyBorder="0" applyAlignment="0"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/>
    <xf numFmtId="9" fontId="42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88" fontId="51" fillId="0" borderId="0" applyFont="0" applyFill="0" applyBorder="0" applyAlignment="0" applyProtection="0"/>
    <xf numFmtId="0" fontId="58" fillId="0" borderId="0"/>
    <xf numFmtId="0" fontId="49" fillId="0" borderId="0"/>
    <xf numFmtId="0" fontId="60" fillId="15" borderId="0" applyNumberFormat="0" applyBorder="0" applyAlignment="0" applyProtection="0">
      <alignment vertical="center"/>
    </xf>
    <xf numFmtId="0" fontId="61" fillId="0" borderId="0">
      <alignment horizontal="left"/>
    </xf>
    <xf numFmtId="0" fontId="42" fillId="16" borderId="20" applyNumberFormat="0" applyFont="0" applyAlignment="0" applyProtection="0">
      <alignment vertical="center"/>
    </xf>
    <xf numFmtId="0" fontId="62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63" fillId="0" borderId="0" applyNumberFormat="0" applyAlignment="0">
      <alignment horizontal="left"/>
    </xf>
    <xf numFmtId="200" fontId="0" fillId="0" borderId="0" applyFill="0" applyBorder="0" applyAlignment="0"/>
    <xf numFmtId="0" fontId="6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48" fillId="0" borderId="0">
      <alignment vertical="center"/>
    </xf>
    <xf numFmtId="184" fontId="0" fillId="0" borderId="0" applyFill="0" applyBorder="0" applyAlignment="0"/>
    <xf numFmtId="0" fontId="54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24" fontId="69" fillId="0" borderId="0" applyFont="0" applyFill="0" applyBorder="0" applyAlignment="0" applyProtection="0"/>
    <xf numFmtId="0" fontId="51" fillId="19" borderId="7">
      <protection locked="0"/>
    </xf>
    <xf numFmtId="0" fontId="70" fillId="0" borderId="0" applyNumberFormat="0" applyFill="0" applyBorder="0" applyAlignment="0" applyProtection="0">
      <alignment vertical="center"/>
    </xf>
    <xf numFmtId="0" fontId="71" fillId="0" borderId="0"/>
    <xf numFmtId="0" fontId="72" fillId="0" borderId="21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51" fillId="0" borderId="0"/>
    <xf numFmtId="0" fontId="49" fillId="0" borderId="0"/>
    <xf numFmtId="204" fontId="51" fillId="0" borderId="0" applyFont="0" applyFill="0" applyBorder="0" applyAlignment="0" applyProtection="0"/>
    <xf numFmtId="0" fontId="73" fillId="0" borderId="21" applyNumberFormat="0" applyFill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65" fillId="0" borderId="2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62" fillId="0" borderId="0" applyFont="0" applyFill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49" fillId="0" borderId="0"/>
    <xf numFmtId="0" fontId="74" fillId="23" borderId="23" applyNumberFormat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51" fillId="0" borderId="0"/>
    <xf numFmtId="0" fontId="75" fillId="23" borderId="1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6" fillId="24" borderId="18" applyNumberFormat="0" applyAlignment="0" applyProtection="0">
      <alignment vertical="center"/>
    </xf>
    <xf numFmtId="0" fontId="49" fillId="0" borderId="0"/>
    <xf numFmtId="0" fontId="39" fillId="25" borderId="0" applyNumberFormat="0" applyBorder="0" applyAlignment="0" applyProtection="0">
      <alignment vertical="center"/>
    </xf>
    <xf numFmtId="0" fontId="77" fillId="26" borderId="24" applyNumberFormat="0" applyAlignment="0" applyProtection="0">
      <alignment vertical="center"/>
    </xf>
    <xf numFmtId="200" fontId="0" fillId="0" borderId="0" applyFill="0" applyBorder="0" applyAlignment="0"/>
    <xf numFmtId="0" fontId="54" fillId="13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9" borderId="0" applyNumberFormat="0" applyBorder="0" applyAlignment="0" applyProtection="0"/>
    <xf numFmtId="0" fontId="0" fillId="0" borderId="0">
      <protection locked="0"/>
    </xf>
    <xf numFmtId="0" fontId="67" fillId="1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9" fillId="0" borderId="0"/>
    <xf numFmtId="0" fontId="54" fillId="13" borderId="0" applyNumberFormat="0" applyBorder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184" fontId="0" fillId="0" borderId="0" applyFill="0" applyBorder="0" applyAlignment="0"/>
    <xf numFmtId="0" fontId="81" fillId="30" borderId="0" applyNumberFormat="0" applyBorder="0" applyAlignment="0" applyProtection="0">
      <alignment vertical="center"/>
    </xf>
    <xf numFmtId="0" fontId="82" fillId="0" borderId="27" applyNumberFormat="0" applyFill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33" borderId="0" applyNumberFormat="0" applyBorder="0" applyAlignment="0" applyProtection="0">
      <alignment vertical="center"/>
    </xf>
    <xf numFmtId="184" fontId="0" fillId="0" borderId="0" applyFill="0" applyBorder="0" applyAlignment="0"/>
    <xf numFmtId="0" fontId="43" fillId="34" borderId="0" applyNumberFormat="0" applyBorder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0" fontId="85" fillId="0" borderId="0">
      <alignment vertical="top"/>
    </xf>
    <xf numFmtId="0" fontId="43" fillId="35" borderId="0" applyNumberFormat="0" applyBorder="0" applyAlignment="0" applyProtection="0">
      <alignment vertical="center"/>
    </xf>
    <xf numFmtId="209" fontId="86" fillId="0" borderId="0" applyFont="0" applyFill="0" applyBorder="0" applyAlignment="0" applyProtection="0"/>
    <xf numFmtId="0" fontId="87" fillId="10" borderId="29" applyNumberFormat="0" applyAlignment="0" applyProtection="0">
      <alignment vertical="center"/>
    </xf>
    <xf numFmtId="0" fontId="88" fillId="4" borderId="30"/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57" fillId="38" borderId="0" applyNumberFormat="0" applyBorder="0" applyAlignment="0" applyProtection="0">
      <alignment vertical="center"/>
    </xf>
    <xf numFmtId="0" fontId="89" fillId="0" borderId="0" applyNumberFormat="0" applyFont="0" applyFill="0" applyBorder="0" applyAlignment="0" applyProtection="0">
      <alignment horizontal="left"/>
    </xf>
    <xf numFmtId="0" fontId="57" fillId="39" borderId="0" applyNumberFormat="0" applyBorder="0" applyAlignment="0" applyProtection="0">
      <alignment vertical="center"/>
    </xf>
    <xf numFmtId="0" fontId="0" fillId="0" borderId="0"/>
    <xf numFmtId="0" fontId="43" fillId="40" borderId="0" applyNumberFormat="0" applyBorder="0" applyAlignment="0" applyProtection="0">
      <alignment vertical="center"/>
    </xf>
    <xf numFmtId="0" fontId="0" fillId="0" borderId="0"/>
    <xf numFmtId="0" fontId="51" fillId="0" borderId="0"/>
    <xf numFmtId="0" fontId="51" fillId="0" borderId="0"/>
    <xf numFmtId="0" fontId="90" fillId="10" borderId="18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195" fontId="0" fillId="0" borderId="0">
      <protection locked="0"/>
    </xf>
    <xf numFmtId="0" fontId="43" fillId="43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91" fillId="25" borderId="0" applyNumberFormat="0" applyBorder="0" applyAlignment="0" applyProtection="0">
      <alignment vertical="center"/>
    </xf>
    <xf numFmtId="195" fontId="0" fillId="0" borderId="0">
      <protection locked="0"/>
    </xf>
    <xf numFmtId="0" fontId="43" fillId="46" borderId="0" applyNumberFormat="0" applyBorder="0" applyAlignment="0" applyProtection="0">
      <alignment vertical="center"/>
    </xf>
    <xf numFmtId="0" fontId="71" fillId="0" borderId="0"/>
    <xf numFmtId="188" fontId="49" fillId="0" borderId="0" applyFont="0" applyFill="0" applyBorder="0" applyAlignment="0" applyProtection="0"/>
    <xf numFmtId="0" fontId="92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>
      <alignment horizontal="center" vertical="center"/>
    </xf>
    <xf numFmtId="0" fontId="67" fillId="1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38" fontId="93" fillId="0" borderId="0" applyFont="0" applyFill="0" applyBorder="0" applyAlignment="0" applyProtection="0"/>
    <xf numFmtId="0" fontId="67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213" fontId="0" fillId="0" borderId="0" applyFill="0" applyBorder="0" applyAlignment="0"/>
    <xf numFmtId="0" fontId="0" fillId="0" borderId="0"/>
    <xf numFmtId="0" fontId="0" fillId="0" borderId="0"/>
    <xf numFmtId="216" fontId="93" fillId="0" borderId="0" applyFont="0" applyFill="0" applyBorder="0" applyAlignment="0" applyProtection="0"/>
    <xf numFmtId="203" fontId="0" fillId="0" borderId="0"/>
    <xf numFmtId="0" fontId="51" fillId="0" borderId="0"/>
    <xf numFmtId="0" fontId="51" fillId="19" borderId="7">
      <protection locked="0"/>
    </xf>
    <xf numFmtId="0" fontId="51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/>
    <xf numFmtId="0" fontId="54" fillId="13" borderId="0" applyNumberFormat="0" applyBorder="0" applyAlignment="0" applyProtection="0">
      <alignment vertical="center"/>
    </xf>
    <xf numFmtId="0" fontId="51" fillId="0" borderId="0"/>
    <xf numFmtId="0" fontId="95" fillId="47" borderId="0" applyNumberFormat="0" applyBorder="0" applyAlignment="0" applyProtection="0">
      <alignment vertical="center"/>
    </xf>
    <xf numFmtId="0" fontId="49" fillId="0" borderId="0"/>
    <xf numFmtId="0" fontId="51" fillId="0" borderId="0"/>
    <xf numFmtId="0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 applyFont="0" applyFill="0" applyBorder="0" applyAlignment="0" applyProtection="0"/>
    <xf numFmtId="0" fontId="53" fillId="8" borderId="0" applyNumberFormat="0" applyBorder="0" applyAlignment="0" applyProtection="0"/>
    <xf numFmtId="210" fontId="0" fillId="0" borderId="0" applyFont="0" applyFill="0" applyBorder="0" applyAlignment="0" applyProtection="0"/>
    <xf numFmtId="0" fontId="62" fillId="0" borderId="0">
      <alignment vertical="center"/>
    </xf>
    <xf numFmtId="218" fontId="49" fillId="0" borderId="0" applyFont="0" applyFill="0" applyBorder="0" applyAlignment="0" applyProtection="0"/>
    <xf numFmtId="10" fontId="69" fillId="0" borderId="0" applyFont="0" applyFill="0" applyBorder="0" applyAlignment="0" applyProtection="0"/>
    <xf numFmtId="40" fontId="93" fillId="0" borderId="0" applyFont="0" applyFill="0" applyBorder="0" applyAlignment="0" applyProtection="0"/>
    <xf numFmtId="0" fontId="96" fillId="0" borderId="0" applyNumberFormat="0" applyFill="0">
      <alignment horizontal="left" vertical="center"/>
    </xf>
    <xf numFmtId="0" fontId="60" fillId="49" borderId="0" applyNumberFormat="0" applyBorder="0" applyAlignment="0" applyProtection="0">
      <alignment vertical="center"/>
    </xf>
    <xf numFmtId="182" fontId="49" fillId="0" borderId="0" applyFont="0" applyFill="0" applyBorder="0" applyAlignment="0" applyProtection="0"/>
    <xf numFmtId="0" fontId="5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0" borderId="0">
      <alignment vertical="center"/>
    </xf>
    <xf numFmtId="0" fontId="97" fillId="0" borderId="0" applyNumberFormat="0" applyFill="0" applyBorder="0" applyAlignment="0" applyProtection="0"/>
    <xf numFmtId="0" fontId="51" fillId="0" borderId="0" applyFill="0" applyBorder="0" applyAlignment="0"/>
    <xf numFmtId="0" fontId="0" fillId="0" borderId="0">
      <protection locked="0"/>
    </xf>
    <xf numFmtId="0" fontId="54" fillId="13" borderId="0" applyNumberFormat="0" applyBorder="0" applyAlignment="0" applyProtection="0">
      <alignment vertical="center"/>
    </xf>
    <xf numFmtId="49" fontId="98" fillId="0" borderId="0" applyProtection="0">
      <alignment horizontal="left"/>
    </xf>
    <xf numFmtId="0" fontId="99" fillId="0" borderId="0" applyNumberFormat="0" applyFill="0" applyBorder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100" fillId="0" borderId="3">
      <alignment horizontal="left" vertical="center"/>
    </xf>
    <xf numFmtId="0" fontId="62" fillId="15" borderId="0" applyNumberFormat="0" applyBorder="0" applyAlignment="0" applyProtection="0">
      <alignment vertical="center"/>
    </xf>
    <xf numFmtId="0" fontId="58" fillId="0" borderId="0"/>
    <xf numFmtId="0" fontId="53" fillId="8" borderId="0" applyNumberFormat="0" applyBorder="0" applyAlignment="0" applyProtection="0"/>
    <xf numFmtId="0" fontId="67" fillId="18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51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0" fillId="0" borderId="0">
      <protection locked="0"/>
    </xf>
    <xf numFmtId="186" fontId="51" fillId="0" borderId="0" applyFont="0" applyFill="0" applyBorder="0" applyAlignment="0" applyProtection="0"/>
    <xf numFmtId="0" fontId="0" fillId="0" borderId="0"/>
    <xf numFmtId="0" fontId="51" fillId="0" borderId="0">
      <alignment vertical="center"/>
    </xf>
    <xf numFmtId="0" fontId="71" fillId="0" borderId="0"/>
    <xf numFmtId="0" fontId="58" fillId="0" borderId="0"/>
    <xf numFmtId="38" fontId="102" fillId="0" borderId="0"/>
    <xf numFmtId="0" fontId="58" fillId="0" borderId="0"/>
    <xf numFmtId="0" fontId="58" fillId="0" borderId="0"/>
    <xf numFmtId="184" fontId="0" fillId="0" borderId="0" applyFill="0" applyBorder="0" applyAlignment="0"/>
    <xf numFmtId="0" fontId="71" fillId="0" borderId="0"/>
    <xf numFmtId="9" fontId="51" fillId="0" borderId="0" applyFont="0" applyFill="0" applyBorder="0" applyAlignment="0" applyProtection="0">
      <alignment vertical="center"/>
    </xf>
    <xf numFmtId="0" fontId="0" fillId="0" borderId="0"/>
    <xf numFmtId="190" fontId="0" fillId="0" borderId="0" applyFill="0" applyBorder="0" applyAlignment="0"/>
    <xf numFmtId="0" fontId="0" fillId="0" borderId="0"/>
    <xf numFmtId="0" fontId="54" fillId="13" borderId="0" applyNumberFormat="0" applyBorder="0" applyAlignment="0" applyProtection="0">
      <alignment vertical="center"/>
    </xf>
    <xf numFmtId="40" fontId="89" fillId="0" borderId="0" applyFont="0" applyFill="0" applyBorder="0" applyAlignment="0" applyProtection="0"/>
    <xf numFmtId="0" fontId="58" fillId="0" borderId="0"/>
    <xf numFmtId="0" fontId="71" fillId="0" borderId="0"/>
    <xf numFmtId="0" fontId="103" fillId="7" borderId="0" applyNumberFormat="0" applyBorder="0" applyAlignment="0" applyProtection="0">
      <alignment vertical="center"/>
    </xf>
    <xf numFmtId="0" fontId="58" fillId="0" borderId="0"/>
    <xf numFmtId="0" fontId="51" fillId="0" borderId="0">
      <alignment vertical="center"/>
    </xf>
    <xf numFmtId="0" fontId="51" fillId="0" borderId="0">
      <alignment vertical="center"/>
    </xf>
    <xf numFmtId="0" fontId="104" fillId="0" borderId="1">
      <alignment horizontal="center"/>
    </xf>
    <xf numFmtId="0" fontId="58" fillId="0" borderId="0"/>
    <xf numFmtId="0" fontId="0" fillId="0" borderId="0"/>
    <xf numFmtId="203" fontId="0" fillId="0" borderId="0"/>
    <xf numFmtId="0" fontId="58" fillId="0" borderId="0"/>
    <xf numFmtId="0" fontId="58" fillId="0" borderId="0"/>
    <xf numFmtId="0" fontId="51" fillId="0" borderId="0"/>
    <xf numFmtId="0" fontId="0" fillId="0" borderId="0"/>
    <xf numFmtId="0" fontId="64" fillId="13" borderId="0" applyNumberFormat="0" applyBorder="0" applyAlignment="0" applyProtection="0">
      <alignment vertical="center"/>
    </xf>
    <xf numFmtId="0" fontId="58" fillId="0" borderId="0"/>
    <xf numFmtId="0" fontId="49" fillId="0" borderId="0"/>
    <xf numFmtId="0" fontId="67" fillId="18" borderId="0" applyNumberFormat="0" applyBorder="0" applyAlignment="0" applyProtection="0">
      <alignment vertical="center"/>
    </xf>
    <xf numFmtId="0" fontId="0" fillId="0" borderId="0"/>
    <xf numFmtId="0" fontId="105" fillId="0" borderId="0"/>
    <xf numFmtId="0" fontId="49" fillId="0" borderId="0"/>
    <xf numFmtId="203" fontId="0" fillId="0" borderId="0"/>
    <xf numFmtId="0" fontId="0" fillId="0" borderId="0">
      <protection locked="0"/>
    </xf>
    <xf numFmtId="0" fontId="0" fillId="0" borderId="0"/>
    <xf numFmtId="0" fontId="71" fillId="0" borderId="0"/>
    <xf numFmtId="0" fontId="0" fillId="0" borderId="0"/>
    <xf numFmtId="0" fontId="62" fillId="13" borderId="0" applyNumberFormat="0" applyBorder="0" applyAlignment="0" applyProtection="0">
      <alignment vertical="center"/>
    </xf>
    <xf numFmtId="0" fontId="58" fillId="0" borderId="0"/>
    <xf numFmtId="0" fontId="51" fillId="0" borderId="0">
      <alignment vertical="center"/>
    </xf>
    <xf numFmtId="222" fontId="49" fillId="0" borderId="0" applyFont="0" applyFill="0" applyBorder="0" applyAlignment="0" applyProtection="0"/>
    <xf numFmtId="0" fontId="0" fillId="0" borderId="0">
      <protection locked="0"/>
    </xf>
    <xf numFmtId="0" fontId="54" fillId="13" borderId="0" applyNumberFormat="0" applyBorder="0" applyAlignment="0" applyProtection="0">
      <alignment vertical="center"/>
    </xf>
    <xf numFmtId="0" fontId="58" fillId="0" borderId="0"/>
    <xf numFmtId="10" fontId="86" fillId="0" borderId="0" applyFont="0" applyFill="0" applyBorder="0" applyAlignment="0" applyProtection="0"/>
    <xf numFmtId="0" fontId="58" fillId="0" borderId="0"/>
    <xf numFmtId="9" fontId="51" fillId="0" borderId="0" applyFont="0" applyFill="0" applyBorder="0" applyAlignment="0" applyProtection="0">
      <alignment vertical="center"/>
    </xf>
    <xf numFmtId="0" fontId="106" fillId="0" borderId="6">
      <alignment horizontal="center"/>
    </xf>
    <xf numFmtId="0" fontId="107" fillId="0" borderId="31" applyNumberFormat="0" applyFill="0" applyAlignment="0" applyProtection="0">
      <alignment vertical="center"/>
    </xf>
    <xf numFmtId="0" fontId="49" fillId="0" borderId="0">
      <protection locked="0"/>
    </xf>
    <xf numFmtId="38" fontId="108" fillId="10" borderId="0" applyNumberFormat="0" applyBorder="0" applyAlignment="0" applyProtection="0"/>
    <xf numFmtId="0" fontId="58" fillId="0" borderId="0"/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/>
    <xf numFmtId="0" fontId="109" fillId="50" borderId="0" applyNumberFormat="0" applyBorder="0" applyAlignment="0" applyProtection="0"/>
    <xf numFmtId="0" fontId="58" fillId="0" borderId="0"/>
    <xf numFmtId="0" fontId="49" fillId="0" borderId="0"/>
    <xf numFmtId="0" fontId="110" fillId="18" borderId="0" applyNumberFormat="0" applyBorder="0" applyAlignment="0" applyProtection="0">
      <alignment vertical="center"/>
    </xf>
    <xf numFmtId="0" fontId="85" fillId="0" borderId="0">
      <alignment vertical="top"/>
    </xf>
    <xf numFmtId="0" fontId="0" fillId="0" borderId="0">
      <protection locked="0"/>
    </xf>
    <xf numFmtId="0" fontId="0" fillId="0" borderId="0"/>
    <xf numFmtId="0" fontId="91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11" fillId="51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49" fillId="0" borderId="0"/>
    <xf numFmtId="0" fontId="51" fillId="19" borderId="7">
      <protection locked="0"/>
    </xf>
    <xf numFmtId="0" fontId="49" fillId="0" borderId="0"/>
    <xf numFmtId="40" fontId="112" fillId="0" borderId="0" applyBorder="0">
      <alignment horizontal="right"/>
    </xf>
    <xf numFmtId="0" fontId="0" fillId="0" borderId="0"/>
    <xf numFmtId="0" fontId="0" fillId="0" borderId="0"/>
    <xf numFmtId="0" fontId="113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protection locked="0"/>
    </xf>
    <xf numFmtId="0" fontId="45" fillId="52" borderId="0" applyNumberFormat="0" applyBorder="0" applyAlignment="0" applyProtection="0"/>
    <xf numFmtId="0" fontId="71" fillId="0" borderId="0"/>
    <xf numFmtId="195" fontId="0" fillId="0" borderId="0">
      <protection locked="0"/>
    </xf>
    <xf numFmtId="221" fontId="0" fillId="0" borderId="0" applyFill="0" applyBorder="0" applyAlignment="0"/>
    <xf numFmtId="0" fontId="0" fillId="0" borderId="0">
      <protection locked="0"/>
    </xf>
    <xf numFmtId="0" fontId="85" fillId="0" borderId="0">
      <alignment vertical="top"/>
    </xf>
    <xf numFmtId="0" fontId="51" fillId="0" borderId="0"/>
    <xf numFmtId="0" fontId="71" fillId="0" borderId="0"/>
    <xf numFmtId="0" fontId="114" fillId="0" borderId="0" applyNumberFormat="0" applyFont="0" applyFill="0" applyBorder="0" applyProtection="0">
      <alignment horizontal="center" vertical="center" wrapText="1"/>
    </xf>
    <xf numFmtId="0" fontId="51" fillId="0" borderId="0"/>
    <xf numFmtId="0" fontId="0" fillId="0" borderId="0"/>
    <xf numFmtId="43" fontId="0" fillId="0" borderId="0" applyFont="0" applyFill="0" applyBorder="0" applyAlignment="0" applyProtection="0"/>
    <xf numFmtId="0" fontId="51" fillId="0" borderId="0"/>
    <xf numFmtId="0" fontId="110" fillId="18" borderId="0" applyNumberFormat="0" applyBorder="0" applyAlignment="0" applyProtection="0">
      <alignment vertical="center"/>
    </xf>
    <xf numFmtId="0" fontId="115" fillId="0" borderId="32" applyNumberFormat="0" applyFill="0" applyAlignment="0" applyProtection="0">
      <alignment vertical="center"/>
    </xf>
    <xf numFmtId="203" fontId="0" fillId="0" borderId="0"/>
    <xf numFmtId="195" fontId="0" fillId="0" borderId="0">
      <protection locked="0"/>
    </xf>
    <xf numFmtId="0" fontId="71" fillId="0" borderId="0"/>
    <xf numFmtId="49" fontId="51" fillId="0" borderId="0" applyFont="0" applyFill="0" applyBorder="0" applyAlignment="0" applyProtection="0"/>
    <xf numFmtId="0" fontId="48" fillId="53" borderId="0" applyNumberFormat="0" applyBorder="0" applyAlignment="0" applyProtection="0"/>
    <xf numFmtId="0" fontId="62" fillId="0" borderId="0">
      <alignment vertical="center"/>
    </xf>
    <xf numFmtId="0" fontId="0" fillId="0" borderId="0"/>
    <xf numFmtId="217" fontId="98" fillId="0" borderId="0" applyFill="0" applyBorder="0" applyProtection="0">
      <alignment horizontal="right"/>
    </xf>
    <xf numFmtId="0" fontId="71" fillId="0" borderId="0"/>
    <xf numFmtId="0" fontId="51" fillId="7" borderId="0" applyNumberFormat="0" applyBorder="0" applyAlignment="0" applyProtection="0">
      <alignment vertical="center"/>
    </xf>
    <xf numFmtId="0" fontId="116" fillId="54" borderId="33" applyNumberFormat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191" fontId="69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49" fillId="0" borderId="0">
      <protection locked="0"/>
    </xf>
    <xf numFmtId="0" fontId="51" fillId="0" borderId="0">
      <alignment vertical="center"/>
    </xf>
    <xf numFmtId="0" fontId="0" fillId="0" borderId="0"/>
    <xf numFmtId="39" fontId="69" fillId="0" borderId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51" fillId="0" borderId="0"/>
    <xf numFmtId="0" fontId="62" fillId="18" borderId="0" applyNumberFormat="0" applyBorder="0" applyAlignment="0" applyProtection="0">
      <alignment vertical="center"/>
    </xf>
    <xf numFmtId="0" fontId="71" fillId="0" borderId="0"/>
    <xf numFmtId="0" fontId="45" fillId="18" borderId="0" applyNumberFormat="0" applyBorder="0" applyAlignment="0" applyProtection="0">
      <alignment vertical="center"/>
    </xf>
    <xf numFmtId="0" fontId="118" fillId="19" borderId="7">
      <protection locked="0"/>
    </xf>
    <xf numFmtId="0" fontId="119" fillId="0" borderId="0"/>
    <xf numFmtId="195" fontId="0" fillId="0" borderId="0">
      <protection locked="0"/>
    </xf>
    <xf numFmtId="0" fontId="114" fillId="0" borderId="0"/>
    <xf numFmtId="0" fontId="62" fillId="0" borderId="0">
      <alignment vertical="center"/>
    </xf>
    <xf numFmtId="0" fontId="120" fillId="0" borderId="34" applyNumberFormat="0" applyFill="0" applyAlignment="0" applyProtection="0">
      <alignment vertical="center"/>
    </xf>
    <xf numFmtId="49" fontId="51" fillId="0" borderId="0" applyFont="0" applyFill="0" applyBorder="0" applyAlignment="0" applyProtection="0"/>
    <xf numFmtId="0" fontId="0" fillId="0" borderId="0"/>
    <xf numFmtId="0" fontId="0" fillId="0" borderId="0"/>
    <xf numFmtId="0" fontId="48" fillId="55" borderId="0" applyNumberFormat="0" applyBorder="0" applyAlignment="0" applyProtection="0"/>
    <xf numFmtId="0" fontId="62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4" fillId="0" borderId="0"/>
    <xf numFmtId="49" fontId="51" fillId="0" borderId="0" applyFont="0" applyFill="0" applyBorder="0" applyAlignment="0" applyProtection="0"/>
    <xf numFmtId="49" fontId="51" fillId="0" borderId="0" applyFont="0" applyFill="0" applyBorder="0" applyAlignment="0" applyProtection="0"/>
    <xf numFmtId="0" fontId="121" fillId="0" borderId="3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195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9" fillId="0" borderId="0"/>
    <xf numFmtId="0" fontId="71" fillId="0" borderId="0"/>
    <xf numFmtId="0" fontId="71" fillId="0" borderId="0"/>
    <xf numFmtId="0" fontId="51" fillId="19" borderId="7">
      <protection locked="0"/>
    </xf>
    <xf numFmtId="0" fontId="0" fillId="0" borderId="0"/>
    <xf numFmtId="0" fontId="49" fillId="0" borderId="0"/>
    <xf numFmtId="0" fontId="0" fillId="0" borderId="0"/>
    <xf numFmtId="0" fontId="104" fillId="0" borderId="0">
      <alignment horizontal="center" vertical="center"/>
    </xf>
    <xf numFmtId="0" fontId="49" fillId="0" borderId="0" applyNumberFormat="0" applyFill="0" applyBorder="0" applyAlignment="0" applyProtection="0"/>
    <xf numFmtId="0" fontId="62" fillId="0" borderId="0"/>
    <xf numFmtId="0" fontId="49" fillId="0" borderId="0"/>
    <xf numFmtId="0" fontId="0" fillId="0" borderId="0"/>
    <xf numFmtId="0" fontId="45" fillId="52" borderId="0" applyNumberFormat="0" applyBorder="0" applyAlignment="0" applyProtection="0"/>
    <xf numFmtId="0" fontId="49" fillId="0" borderId="0"/>
    <xf numFmtId="0" fontId="51" fillId="0" borderId="0"/>
    <xf numFmtId="190" fontId="0" fillId="0" borderId="0" applyFill="0" applyBorder="0" applyAlignment="0"/>
    <xf numFmtId="0" fontId="49" fillId="0" borderId="0"/>
    <xf numFmtId="0" fontId="51" fillId="0" borderId="0"/>
    <xf numFmtId="0" fontId="91" fillId="13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79" fillId="25" borderId="0" applyNumberFormat="0" applyBorder="0" applyAlignment="0" applyProtection="0">
      <alignment vertical="center"/>
    </xf>
    <xf numFmtId="0" fontId="48" fillId="57" borderId="0" applyNumberFormat="0" applyBorder="0" applyAlignment="0" applyProtection="0"/>
    <xf numFmtId="0" fontId="114" fillId="0" borderId="0"/>
    <xf numFmtId="0" fontId="51" fillId="0" borderId="0" applyFont="0" applyFill="0" applyBorder="0" applyAlignment="0" applyProtection="0"/>
    <xf numFmtId="0" fontId="67" fillId="7" borderId="0" applyNumberFormat="0" applyBorder="0" applyAlignment="0" applyProtection="0">
      <alignment vertical="center"/>
    </xf>
    <xf numFmtId="0" fontId="85" fillId="0" borderId="0">
      <alignment vertical="top"/>
    </xf>
    <xf numFmtId="0" fontId="39" fillId="49" borderId="0" applyNumberFormat="0" applyBorder="0" applyAlignment="0" applyProtection="0">
      <alignment vertical="center"/>
    </xf>
    <xf numFmtId="0" fontId="114" fillId="0" borderId="0"/>
    <xf numFmtId="0" fontId="0" fillId="0" borderId="0"/>
    <xf numFmtId="0" fontId="71" fillId="0" borderId="0"/>
    <xf numFmtId="0" fontId="49" fillId="0" borderId="0"/>
    <xf numFmtId="0" fontId="49" fillId="0" borderId="0"/>
    <xf numFmtId="0" fontId="39" fillId="24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49" fillId="0" borderId="0"/>
    <xf numFmtId="0" fontId="111" fillId="58" borderId="0" applyNumberFormat="0" applyBorder="0" applyAlignment="0" applyProtection="0">
      <alignment vertical="center"/>
    </xf>
    <xf numFmtId="0" fontId="49" fillId="0" borderId="0"/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9" fontId="98" fillId="0" borderId="0" applyFont="0" applyFill="0" applyBorder="0" applyAlignment="0" applyProtection="0"/>
    <xf numFmtId="0" fontId="49" fillId="0" borderId="0"/>
    <xf numFmtId="0" fontId="0" fillId="0" borderId="0"/>
    <xf numFmtId="178" fontId="0" fillId="0" borderId="0" applyFont="0" applyFill="0" applyBorder="0" applyAlignment="0" applyProtection="0"/>
    <xf numFmtId="0" fontId="39" fillId="25" borderId="0" applyNumberFormat="0" applyBorder="0" applyAlignment="0" applyProtection="0">
      <alignment vertical="center"/>
    </xf>
    <xf numFmtId="0" fontId="49" fillId="0" borderId="0"/>
    <xf numFmtId="210" fontId="0" fillId="0" borderId="0" applyFont="0" applyFill="0" applyBorder="0" applyAlignment="0" applyProtection="0"/>
    <xf numFmtId="4" fontId="122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59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1" fillId="0" borderId="0">
      <alignment vertical="center"/>
    </xf>
    <xf numFmtId="0" fontId="0" fillId="0" borderId="0">
      <protection locked="0"/>
    </xf>
    <xf numFmtId="181" fontId="98" fillId="0" borderId="0"/>
    <xf numFmtId="195" fontId="0" fillId="0" borderId="0">
      <protection locked="0"/>
    </xf>
    <xf numFmtId="0" fontId="0" fillId="0" borderId="0">
      <protection locked="0"/>
    </xf>
    <xf numFmtId="225" fontId="98" fillId="0" borderId="0" applyFill="0" applyBorder="0" applyProtection="0">
      <alignment horizontal="right"/>
    </xf>
    <xf numFmtId="0" fontId="95" fillId="4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4" fillId="13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111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226" fontId="49" fillId="0" borderId="0" applyFont="0" applyFill="0" applyBorder="0" applyAlignment="0" applyProtection="0"/>
    <xf numFmtId="0" fontId="64" fillId="13" borderId="0" applyNumberFormat="0" applyBorder="0" applyAlignment="0" applyProtection="0">
      <alignment vertical="center"/>
    </xf>
    <xf numFmtId="192" fontId="89" fillId="0" borderId="0" applyFont="0" applyFill="0" applyBorder="0" applyAlignment="0" applyProtection="0"/>
    <xf numFmtId="190" fontId="0" fillId="0" borderId="0" applyFont="0" applyFill="0" applyBorder="0" applyAlignment="0" applyProtection="0"/>
    <xf numFmtId="0" fontId="51" fillId="0" borderId="0">
      <alignment vertical="center"/>
    </xf>
    <xf numFmtId="0" fontId="0" fillId="0" borderId="0"/>
    <xf numFmtId="0" fontId="0" fillId="0" borderId="0"/>
    <xf numFmtId="0" fontId="0" fillId="0" borderId="0"/>
    <xf numFmtId="0" fontId="62" fillId="15" borderId="0" applyNumberFormat="0" applyBorder="0" applyAlignment="0" applyProtection="0">
      <alignment vertical="center"/>
    </xf>
    <xf numFmtId="0" fontId="0" fillId="0" borderId="0"/>
    <xf numFmtId="0" fontId="108" fillId="62" borderId="1"/>
    <xf numFmtId="0" fontId="110" fillId="18" borderId="0" applyNumberFormat="0" applyBorder="0" applyAlignment="0" applyProtection="0">
      <alignment vertical="center"/>
    </xf>
    <xf numFmtId="0" fontId="0" fillId="0" borderId="0"/>
    <xf numFmtId="0" fontId="62" fillId="13" borderId="0" applyNumberFormat="0" applyBorder="0" applyAlignment="0" applyProtection="0">
      <alignment vertical="center"/>
    </xf>
    <xf numFmtId="0" fontId="0" fillId="0" borderId="0"/>
    <xf numFmtId="43" fontId="62" fillId="0" borderId="0" applyFont="0" applyFill="0" applyBorder="0" applyAlignment="0" applyProtection="0">
      <alignment vertical="center"/>
    </xf>
    <xf numFmtId="0" fontId="45" fillId="52" borderId="0" applyNumberFormat="0" applyBorder="0" applyAlignment="0" applyProtection="0"/>
    <xf numFmtId="0" fontId="0" fillId="0" borderId="0"/>
    <xf numFmtId="0" fontId="0" fillId="0" borderId="0">
      <protection locked="0"/>
    </xf>
    <xf numFmtId="196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54" fillId="13" borderId="0" applyNumberFormat="0" applyBorder="0" applyAlignment="0" applyProtection="0">
      <alignment vertical="center"/>
    </xf>
    <xf numFmtId="0" fontId="71" fillId="0" borderId="0"/>
    <xf numFmtId="0" fontId="49" fillId="0" borderId="0"/>
    <xf numFmtId="0" fontId="0" fillId="0" borderId="0"/>
    <xf numFmtId="0" fontId="0" fillId="0" borderId="0"/>
    <xf numFmtId="0" fontId="49" fillId="0" borderId="0"/>
    <xf numFmtId="0" fontId="0" fillId="0" borderId="0">
      <protection locked="0"/>
    </xf>
    <xf numFmtId="0" fontId="71" fillId="0" borderId="0"/>
    <xf numFmtId="0" fontId="0" fillId="0" borderId="0">
      <protection locked="0"/>
    </xf>
    <xf numFmtId="208" fontId="51" fillId="63" borderId="0"/>
    <xf numFmtId="0" fontId="49" fillId="0" borderId="0"/>
    <xf numFmtId="0" fontId="0" fillId="0" borderId="0"/>
    <xf numFmtId="0" fontId="123" fillId="59" borderId="0" applyNumberFormat="0"/>
    <xf numFmtId="0" fontId="58" fillId="0" borderId="0"/>
    <xf numFmtId="0" fontId="54" fillId="13" borderId="0" applyNumberFormat="0" applyBorder="0" applyAlignment="0" applyProtection="0">
      <alignment vertical="center"/>
    </xf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62" fillId="0" borderId="0">
      <alignment vertical="center"/>
    </xf>
    <xf numFmtId="0" fontId="0" fillId="0" borderId="0"/>
    <xf numFmtId="0" fontId="49" fillId="0" borderId="0"/>
    <xf numFmtId="0" fontId="111" fillId="60" borderId="0" applyNumberFormat="0" applyBorder="0" applyAlignment="0" applyProtection="0">
      <alignment vertical="center"/>
    </xf>
    <xf numFmtId="0" fontId="0" fillId="0" borderId="0">
      <protection locked="0"/>
    </xf>
    <xf numFmtId="0" fontId="60" fillId="15" borderId="0" applyNumberFormat="0" applyBorder="0" applyAlignment="0" applyProtection="0">
      <alignment vertical="center"/>
    </xf>
    <xf numFmtId="0" fontId="71" fillId="0" borderId="0"/>
    <xf numFmtId="0" fontId="124" fillId="64" borderId="0" applyNumberFormat="0" applyBorder="0" applyAlignment="0" applyProtection="0"/>
    <xf numFmtId="0" fontId="49" fillId="0" borderId="0"/>
    <xf numFmtId="0" fontId="0" fillId="0" borderId="0"/>
    <xf numFmtId="0" fontId="58" fillId="0" borderId="0"/>
    <xf numFmtId="0" fontId="0" fillId="0" borderId="0"/>
    <xf numFmtId="0" fontId="49" fillId="0" borderId="0"/>
    <xf numFmtId="0" fontId="0" fillId="0" borderId="0"/>
    <xf numFmtId="0" fontId="53" fillId="65" borderId="0" applyNumberFormat="0" applyBorder="0" applyAlignment="0" applyProtection="0"/>
    <xf numFmtId="0" fontId="62" fillId="7" borderId="0" applyNumberFormat="0" applyBorder="0" applyAlignment="0" applyProtection="0">
      <alignment vertical="center"/>
    </xf>
    <xf numFmtId="0" fontId="0" fillId="0" borderId="0"/>
    <xf numFmtId="209" fontId="51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51" fillId="18" borderId="0" applyNumberFormat="0" applyBorder="0" applyAlignment="0" applyProtection="0">
      <alignment vertical="center"/>
    </xf>
    <xf numFmtId="0" fontId="71" fillId="0" borderId="0"/>
    <xf numFmtId="0" fontId="85" fillId="0" borderId="0">
      <alignment vertical="top"/>
    </xf>
    <xf numFmtId="176" fontId="125" fillId="0" borderId="0"/>
    <xf numFmtId="0" fontId="49" fillId="0" borderId="0"/>
    <xf numFmtId="0" fontId="0" fillId="0" borderId="0"/>
    <xf numFmtId="0" fontId="53" fillId="66" borderId="0" applyNumberFormat="0" applyBorder="0" applyAlignment="0" applyProtection="0"/>
    <xf numFmtId="0" fontId="58" fillId="0" borderId="0"/>
    <xf numFmtId="0" fontId="51" fillId="0" borderId="0">
      <alignment vertical="center"/>
    </xf>
    <xf numFmtId="0" fontId="49" fillId="0" borderId="0"/>
    <xf numFmtId="0" fontId="0" fillId="0" borderId="0"/>
    <xf numFmtId="0" fontId="71" fillId="0" borderId="0"/>
    <xf numFmtId="0" fontId="49" fillId="0" borderId="0"/>
    <xf numFmtId="0" fontId="51" fillId="0" borderId="0">
      <alignment vertical="center"/>
      <protection locked="0"/>
    </xf>
    <xf numFmtId="0" fontId="49" fillId="0" borderId="0"/>
    <xf numFmtId="0" fontId="53" fillId="12" borderId="0" applyNumberFormat="0" applyBorder="0" applyAlignment="0" applyProtection="0"/>
    <xf numFmtId="0" fontId="54" fillId="13" borderId="0" applyNumberFormat="0" applyBorder="0" applyAlignment="0" applyProtection="0">
      <alignment vertical="center"/>
    </xf>
    <xf numFmtId="0" fontId="108" fillId="10" borderId="1"/>
    <xf numFmtId="0" fontId="0" fillId="0" borderId="0"/>
    <xf numFmtId="0" fontId="0" fillId="0" borderId="0"/>
    <xf numFmtId="0" fontId="111" fillId="21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49" fillId="0" borderId="0"/>
    <xf numFmtId="4" fontId="61" fillId="0" borderId="0">
      <alignment horizontal="right"/>
    </xf>
    <xf numFmtId="0" fontId="124" fillId="67" borderId="0" applyNumberFormat="0" applyBorder="0" applyAlignment="0" applyProtection="0"/>
    <xf numFmtId="186" fontId="0" fillId="0" borderId="0" applyFont="0" applyFill="0" applyBorder="0" applyAlignment="0" applyProtection="0"/>
    <xf numFmtId="0" fontId="60" fillId="68" borderId="0" applyNumberFormat="0" applyBorder="0" applyAlignment="0" applyProtection="0">
      <alignment vertical="center"/>
    </xf>
    <xf numFmtId="0" fontId="0" fillId="0" borderId="0"/>
    <xf numFmtId="211" fontId="98" fillId="0" borderId="0" applyFill="0" applyBorder="0" applyProtection="0">
      <alignment horizontal="right"/>
    </xf>
    <xf numFmtId="217" fontId="98" fillId="0" borderId="0" applyFill="0" applyBorder="0" applyProtection="0">
      <alignment horizontal="right"/>
    </xf>
    <xf numFmtId="0" fontId="54" fillId="13" borderId="0" applyNumberFormat="0" applyBorder="0" applyAlignment="0" applyProtection="0">
      <alignment vertical="center"/>
    </xf>
    <xf numFmtId="224" fontId="126" fillId="0" borderId="0" applyFill="0" applyBorder="0" applyProtection="0">
      <alignment horizontal="center"/>
    </xf>
    <xf numFmtId="219" fontId="98" fillId="0" borderId="0" applyFill="0" applyBorder="0" applyProtection="0">
      <alignment horizontal="right"/>
    </xf>
    <xf numFmtId="0" fontId="0" fillId="0" borderId="0"/>
    <xf numFmtId="3" fontId="89" fillId="0" borderId="0" applyFont="0" applyFill="0" applyBorder="0" applyAlignment="0" applyProtection="0"/>
    <xf numFmtId="14" fontId="46" fillId="0" borderId="0">
      <alignment horizontal="center" wrapText="1"/>
      <protection locked="0"/>
    </xf>
    <xf numFmtId="0" fontId="60" fillId="61" borderId="0" applyNumberFormat="0" applyBorder="0" applyAlignment="0" applyProtection="0">
      <alignment vertical="center"/>
    </xf>
    <xf numFmtId="187" fontId="126" fillId="0" borderId="0" applyFill="0" applyBorder="0" applyProtection="0">
      <alignment horizontal="center"/>
    </xf>
    <xf numFmtId="185" fontId="127" fillId="0" borderId="0" applyFill="0" applyBorder="0" applyProtection="0">
      <alignment horizontal="right"/>
    </xf>
    <xf numFmtId="202" fontId="98" fillId="0" borderId="0" applyFill="0" applyBorder="0" applyProtection="0">
      <alignment horizontal="right"/>
    </xf>
    <xf numFmtId="0" fontId="54" fillId="13" borderId="0" applyNumberFormat="0" applyBorder="0" applyAlignment="0" applyProtection="0">
      <alignment vertical="center"/>
    </xf>
    <xf numFmtId="220" fontId="98" fillId="0" borderId="0" applyFill="0" applyBorder="0" applyProtection="0">
      <alignment horizontal="right"/>
    </xf>
    <xf numFmtId="0" fontId="47" fillId="0" borderId="0"/>
    <xf numFmtId="0" fontId="51" fillId="0" borderId="0"/>
    <xf numFmtId="0" fontId="62" fillId="25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18" fillId="19" borderId="7">
      <protection locked="0"/>
    </xf>
    <xf numFmtId="0" fontId="62" fillId="5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223" fontId="51" fillId="0" borderId="0" applyFont="0" applyFill="0" applyBorder="0" applyAlignment="0" applyProtection="0"/>
    <xf numFmtId="0" fontId="51" fillId="0" borderId="0">
      <alignment vertical="center"/>
    </xf>
    <xf numFmtId="0" fontId="39" fillId="7" borderId="0" applyNumberFormat="0" applyBorder="0" applyAlignment="0" applyProtection="0">
      <alignment vertical="center"/>
    </xf>
    <xf numFmtId="208" fontId="51" fillId="63" borderId="0"/>
    <xf numFmtId="0" fontId="62" fillId="7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2" fillId="69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205" fontId="0" fillId="0" borderId="0"/>
    <xf numFmtId="0" fontId="62" fillId="25" borderId="0" applyNumberFormat="0" applyBorder="0" applyAlignment="0" applyProtection="0">
      <alignment vertical="center"/>
    </xf>
    <xf numFmtId="0" fontId="62" fillId="69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2" fillId="6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65" borderId="0" applyNumberFormat="0" applyBorder="0" applyAlignment="0" applyProtection="0"/>
    <xf numFmtId="0" fontId="39" fillId="15" borderId="0" applyNumberFormat="0" applyBorder="0" applyAlignment="0" applyProtection="0">
      <alignment vertical="center"/>
    </xf>
    <xf numFmtId="37" fontId="86" fillId="0" borderId="0" applyFont="0" applyFill="0" applyBorder="0" applyAlignment="0" applyProtection="0"/>
    <xf numFmtId="0" fontId="62" fillId="49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62" fillId="6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3" fillId="13" borderId="0" applyNumberFormat="0" applyBorder="0" applyAlignment="0" applyProtection="0">
      <alignment vertical="center"/>
    </xf>
    <xf numFmtId="0" fontId="118" fillId="19" borderId="7">
      <protection locked="0"/>
    </xf>
    <xf numFmtId="0" fontId="111" fillId="6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8" applyNumberFormat="0" applyFill="0" applyProtection="0">
      <alignment horizontal="left"/>
    </xf>
    <xf numFmtId="0" fontId="60" fillId="68" borderId="0" applyNumberFormat="0" applyBorder="0" applyAlignment="0" applyProtection="0">
      <alignment vertical="center"/>
    </xf>
    <xf numFmtId="41" fontId="130" fillId="0" borderId="0" applyFont="0" applyFill="0" applyBorder="0" applyAlignment="0" applyProtection="0"/>
    <xf numFmtId="0" fontId="51" fillId="60" borderId="0" applyNumberFormat="0" applyBorder="0" applyAlignment="0" applyProtection="0"/>
    <xf numFmtId="0" fontId="62" fillId="0" borderId="0">
      <alignment vertical="center"/>
    </xf>
    <xf numFmtId="0" fontId="111" fillId="15" borderId="0" applyNumberFormat="0" applyBorder="0" applyAlignment="0" applyProtection="0">
      <alignment vertical="center"/>
    </xf>
    <xf numFmtId="0" fontId="111" fillId="49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111" fillId="61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11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193" fontId="86" fillId="0" borderId="0" applyFont="0" applyFill="0" applyBorder="0" applyAlignment="0" applyProtection="0"/>
    <xf numFmtId="0" fontId="60" fillId="51" borderId="0" applyNumberFormat="0" applyBorder="0" applyAlignment="0" applyProtection="0">
      <alignment vertical="center"/>
    </xf>
    <xf numFmtId="0" fontId="71" fillId="0" borderId="0">
      <protection locked="0"/>
    </xf>
    <xf numFmtId="208" fontId="51" fillId="70" borderId="0"/>
    <xf numFmtId="0" fontId="67" fillId="18" borderId="0" applyNumberFormat="0" applyBorder="0" applyAlignment="0" applyProtection="0">
      <alignment vertical="center"/>
    </xf>
    <xf numFmtId="0" fontId="53" fillId="66" borderId="0" applyNumberFormat="0" applyBorder="0" applyAlignment="0" applyProtection="0"/>
    <xf numFmtId="0" fontId="51" fillId="71" borderId="0" applyNumberFormat="0" applyBorder="0" applyAlignment="0" applyProtection="0"/>
    <xf numFmtId="0" fontId="103" fillId="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8" fillId="53" borderId="0" applyNumberFormat="0" applyBorder="0" applyAlignment="0" applyProtection="0"/>
    <xf numFmtId="203" fontId="0" fillId="0" borderId="0"/>
    <xf numFmtId="0" fontId="53" fillId="72" borderId="0" applyNumberFormat="0" applyBorder="0" applyAlignment="0" applyProtection="0"/>
    <xf numFmtId="0" fontId="51" fillId="73" borderId="0" applyNumberFormat="0" applyBorder="0" applyAlignment="0" applyProtection="0"/>
    <xf numFmtId="0" fontId="48" fillId="52" borderId="0" applyNumberFormat="0" applyBorder="0" applyAlignment="0" applyProtection="0"/>
    <xf numFmtId="227" fontId="0" fillId="0" borderId="0" applyFont="0" applyFill="0" applyBorder="0" applyAlignment="0" applyProtection="0"/>
    <xf numFmtId="0" fontId="45" fillId="7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48" fillId="8" borderId="0" applyNumberFormat="0" applyBorder="0" applyAlignment="0" applyProtection="0"/>
    <xf numFmtId="9" fontId="51" fillId="0" borderId="0" applyFont="0" applyFill="0" applyBorder="0" applyAlignment="0" applyProtection="0">
      <alignment vertical="center"/>
    </xf>
    <xf numFmtId="190" fontId="0" fillId="0" borderId="0" applyFill="0" applyBorder="0" applyAlignment="0"/>
    <xf numFmtId="0" fontId="53" fillId="74" borderId="0" applyNumberFormat="0" applyBorder="0" applyAlignment="0" applyProtection="0"/>
    <xf numFmtId="0" fontId="67" fillId="18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41" fontId="98" fillId="0" borderId="0" applyFont="0" applyFill="0" applyBorder="0" applyAlignment="0" applyProtection="0"/>
    <xf numFmtId="0" fontId="53" fillId="75" borderId="0" applyNumberFormat="0" applyBorder="0" applyAlignment="0" applyProtection="0"/>
    <xf numFmtId="0" fontId="103" fillId="7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48" fillId="76" borderId="0" applyNumberFormat="0" applyBorder="0" applyAlignment="0" applyProtection="0"/>
    <xf numFmtId="0" fontId="53" fillId="76" borderId="0" applyNumberFormat="0" applyBorder="0" applyAlignment="0" applyProtection="0"/>
    <xf numFmtId="0" fontId="54" fillId="13" borderId="0" applyNumberFormat="0" applyBorder="0" applyAlignment="0" applyProtection="0">
      <alignment vertical="center"/>
    </xf>
    <xf numFmtId="228" fontId="85" fillId="0" borderId="0" applyFill="0" applyBorder="0" applyAlignment="0"/>
    <xf numFmtId="229" fontId="49" fillId="0" borderId="0" applyFill="0" applyBorder="0" applyAlignment="0"/>
    <xf numFmtId="190" fontId="0" fillId="0" borderId="0" applyFill="0" applyBorder="0" applyAlignment="0"/>
    <xf numFmtId="200" fontId="0" fillId="0" borderId="0" applyFill="0" applyBorder="0" applyAlignment="0"/>
    <xf numFmtId="190" fontId="0" fillId="0" borderId="0" applyFill="0" applyBorder="0" applyAlignment="0"/>
    <xf numFmtId="9" fontId="71" fillId="0" borderId="0" applyFont="0" applyFill="0" applyBorder="0" applyAlignment="0" applyProtection="0"/>
    <xf numFmtId="9" fontId="69" fillId="0" borderId="0" applyFont="0" applyFill="0" applyBorder="0" applyAlignment="0" applyProtection="0"/>
    <xf numFmtId="25" fontId="69" fillId="0" borderId="0" applyFont="0" applyFill="0" applyBorder="0" applyAlignment="0" applyProtection="0"/>
    <xf numFmtId="0" fontId="90" fillId="10" borderId="18" applyNumberFormat="0" applyAlignment="0" applyProtection="0">
      <alignment vertical="center"/>
    </xf>
    <xf numFmtId="0" fontId="131" fillId="54" borderId="3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32" fillId="0" borderId="35" applyNumberFormat="0" applyFill="0" applyProtection="0">
      <alignment horizontal="center"/>
    </xf>
    <xf numFmtId="0" fontId="133" fillId="0" borderId="0" applyFill="0" applyBorder="0">
      <alignment horizontal="right"/>
    </xf>
    <xf numFmtId="0" fontId="54" fillId="13" borderId="0" applyNumberFormat="0" applyBorder="0" applyAlignment="0" applyProtection="0">
      <alignment vertical="center"/>
    </xf>
    <xf numFmtId="0" fontId="134" fillId="0" borderId="36"/>
    <xf numFmtId="0" fontId="49" fillId="0" borderId="0" applyFill="0" applyBorder="0">
      <alignment horizontal="right"/>
    </xf>
    <xf numFmtId="203" fontId="0" fillId="0" borderId="0"/>
    <xf numFmtId="203" fontId="0" fillId="0" borderId="0"/>
    <xf numFmtId="0" fontId="135" fillId="0" borderId="32" applyNumberFormat="0" applyFill="0" applyAlignment="0" applyProtection="0">
      <alignment vertical="center"/>
    </xf>
    <xf numFmtId="203" fontId="0" fillId="0" borderId="0"/>
    <xf numFmtId="41" fontId="0" fillId="0" borderId="0" applyFont="0" applyFill="0" applyBorder="0" applyAlignment="0" applyProtection="0"/>
    <xf numFmtId="0" fontId="0" fillId="0" borderId="0"/>
    <xf numFmtId="184" fontId="0" fillId="0" borderId="0" applyFont="0" applyFill="0" applyBorder="0" applyAlignment="0" applyProtection="0"/>
    <xf numFmtId="0" fontId="58" fillId="0" borderId="0"/>
    <xf numFmtId="206" fontId="98" fillId="0" borderId="0"/>
    <xf numFmtId="184" fontId="0" fillId="0" borderId="0" applyFill="0" applyBorder="0" applyAlignment="0"/>
    <xf numFmtId="230" fontId="86" fillId="0" borderId="0" applyFont="0" applyFill="0" applyBorder="0" applyAlignment="0" applyProtection="0"/>
    <xf numFmtId="39" fontId="86" fillId="0" borderId="0" applyFont="0" applyFill="0" applyBorder="0" applyAlignment="0" applyProtection="0"/>
    <xf numFmtId="0" fontId="54" fillId="13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37" fontId="69" fillId="0" borderId="0" applyFont="0" applyFill="0" applyBorder="0" applyAlignment="0" applyProtection="0"/>
    <xf numFmtId="0" fontId="64" fillId="13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10" fillId="1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36" fillId="0" borderId="0" applyProtection="0"/>
    <xf numFmtId="207" fontId="49" fillId="0" borderId="0" applyFont="0" applyFill="0" applyBorder="0" applyAlignment="0" applyProtection="0"/>
    <xf numFmtId="0" fontId="67" fillId="18" borderId="0" applyNumberFormat="0" applyBorder="0" applyAlignment="0" applyProtection="0">
      <alignment vertical="center"/>
    </xf>
    <xf numFmtId="184" fontId="0" fillId="0" borderId="0" applyFill="0" applyBorder="0" applyAlignment="0"/>
    <xf numFmtId="232" fontId="98" fillId="0" borderId="0"/>
    <xf numFmtId="0" fontId="54" fillId="13" borderId="0" applyNumberFormat="0" applyBorder="0" applyAlignment="0" applyProtection="0">
      <alignment vertical="center"/>
    </xf>
    <xf numFmtId="0" fontId="137" fillId="0" borderId="0" applyNumberFormat="0" applyAlignment="0">
      <alignment horizontal="left"/>
    </xf>
    <xf numFmtId="9" fontId="51" fillId="0" borderId="0" applyFont="0" applyFill="0" applyBorder="0" applyAlignment="0" applyProtection="0">
      <alignment vertical="center"/>
    </xf>
    <xf numFmtId="0" fontId="138" fillId="0" borderId="0" applyNumberFormat="0" applyAlignment="0"/>
    <xf numFmtId="233" fontId="86" fillId="0" borderId="0" applyFont="0" applyFill="0" applyBorder="0" applyAlignment="0" applyProtection="0"/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5" fillId="0" borderId="0" applyFill="0" applyBorder="0" applyAlignment="0"/>
    <xf numFmtId="0" fontId="119" fillId="0" borderId="0"/>
    <xf numFmtId="0" fontId="67" fillId="7" borderId="0" applyNumberFormat="0" applyBorder="0" applyAlignment="0" applyProtection="0">
      <alignment vertical="center"/>
    </xf>
    <xf numFmtId="15" fontId="89" fillId="0" borderId="0"/>
    <xf numFmtId="194" fontId="98" fillId="0" borderId="0"/>
    <xf numFmtId="200" fontId="0" fillId="0" borderId="0" applyFill="0" applyBorder="0" applyAlignment="0"/>
    <xf numFmtId="190" fontId="0" fillId="0" borderId="0" applyFill="0" applyBorder="0" applyAlignment="0"/>
    <xf numFmtId="0" fontId="113" fillId="25" borderId="0" applyNumberFormat="0" applyBorder="0" applyAlignment="0" applyProtection="0">
      <alignment vertical="center"/>
    </xf>
    <xf numFmtId="231" fontId="51" fillId="0" borderId="0" applyFont="0" applyFill="0" applyBorder="0" applyAlignment="0" applyProtection="0"/>
    <xf numFmtId="0" fontId="111" fillId="77" borderId="0" applyNumberFormat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2" fontId="136" fillId="0" borderId="0" applyProtection="0"/>
    <xf numFmtId="234" fontId="119" fillId="0" borderId="0">
      <alignment horizontal="right"/>
    </xf>
    <xf numFmtId="43" fontId="51" fillId="0" borderId="0" applyFont="0" applyFill="0" applyBorder="0" applyAlignment="0" applyProtection="0">
      <alignment vertical="center"/>
    </xf>
    <xf numFmtId="0" fontId="0" fillId="0" borderId="0"/>
    <xf numFmtId="0" fontId="51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43" fontId="98" fillId="0" borderId="0" applyFont="0" applyFill="0" applyBorder="0" applyAlignment="0" applyProtection="0"/>
    <xf numFmtId="0" fontId="140" fillId="0" borderId="0">
      <alignment horizontal="left"/>
    </xf>
    <xf numFmtId="0" fontId="100" fillId="0" borderId="37" applyNumberFormat="0" applyAlignment="0" applyProtection="0">
      <alignment horizontal="left" vertical="center"/>
    </xf>
    <xf numFmtId="0" fontId="141" fillId="0" borderId="0" applyProtection="0"/>
    <xf numFmtId="0" fontId="54" fillId="13" borderId="0" applyNumberFormat="0" applyBorder="0" applyAlignment="0" applyProtection="0">
      <alignment vertical="center"/>
    </xf>
    <xf numFmtId="0" fontId="100" fillId="0" borderId="0" applyProtection="0"/>
    <xf numFmtId="38" fontId="142" fillId="0" borderId="0"/>
    <xf numFmtId="0" fontId="54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10" fontId="108" fillId="78" borderId="1" applyNumberFormat="0" applyBorder="0" applyAlignment="0" applyProtection="0"/>
    <xf numFmtId="0" fontId="60" fillId="58" borderId="0" applyNumberFormat="0" applyBorder="0" applyAlignment="0" applyProtection="0">
      <alignment vertical="center"/>
    </xf>
    <xf numFmtId="0" fontId="0" fillId="0" borderId="0"/>
    <xf numFmtId="230" fontId="143" fillId="63" borderId="0"/>
    <xf numFmtId="0" fontId="51" fillId="47" borderId="18" applyNumberFormat="0" applyAlignment="0" applyProtection="0"/>
    <xf numFmtId="0" fontId="0" fillId="0" borderId="0"/>
    <xf numFmtId="0" fontId="67" fillId="7" borderId="0" applyNumberFormat="0" applyBorder="0" applyAlignment="0" applyProtection="0">
      <alignment vertical="center"/>
    </xf>
    <xf numFmtId="0" fontId="62" fillId="78" borderId="38" applyNumberFormat="0" applyFont="0" applyAlignment="0" applyProtection="0">
      <alignment vertical="center"/>
    </xf>
    <xf numFmtId="0" fontId="51" fillId="56" borderId="0" applyNumberFormat="0" applyFont="0" applyBorder="0" applyAlignment="0" applyProtection="0">
      <alignment horizontal="right"/>
    </xf>
    <xf numFmtId="38" fontId="144" fillId="0" borderId="0"/>
    <xf numFmtId="0" fontId="67" fillId="18" borderId="0" applyNumberFormat="0" applyBorder="0" applyAlignment="0" applyProtection="0">
      <alignment vertical="center"/>
    </xf>
    <xf numFmtId="38" fontId="133" fillId="0" borderId="0"/>
    <xf numFmtId="0" fontId="67" fillId="7" borderId="0" applyNumberFormat="0" applyBorder="0" applyAlignment="0" applyProtection="0">
      <alignment vertical="center"/>
    </xf>
    <xf numFmtId="0" fontId="51" fillId="4" borderId="29" applyNumberFormat="0" applyAlignment="0" applyProtection="0"/>
    <xf numFmtId="0" fontId="98" fillId="0" borderId="0" applyNumberFormat="0" applyFont="0" applyFill="0" applyBorder="0" applyProtection="0">
      <alignment horizontal="left" vertical="center"/>
    </xf>
    <xf numFmtId="0" fontId="51" fillId="0" borderId="0" applyFont="0" applyFill="0">
      <alignment horizontal="fill"/>
    </xf>
    <xf numFmtId="0" fontId="0" fillId="0" borderId="0"/>
    <xf numFmtId="0" fontId="136" fillId="0" borderId="39" applyProtection="0"/>
    <xf numFmtId="190" fontId="0" fillId="0" borderId="0" applyFill="0" applyBorder="0" applyAlignment="0"/>
    <xf numFmtId="230" fontId="145" fillId="70" borderId="0"/>
    <xf numFmtId="0" fontId="103" fillId="18" borderId="0" applyNumberFormat="0" applyBorder="0" applyAlignment="0" applyProtection="0">
      <alignment vertical="center"/>
    </xf>
    <xf numFmtId="0" fontId="51" fillId="0" borderId="0">
      <alignment vertical="center"/>
    </xf>
    <xf numFmtId="208" fontId="51" fillId="70" borderId="0"/>
    <xf numFmtId="38" fontId="89" fillId="0" borderId="0" applyFont="0" applyFill="0" applyBorder="0" applyAlignment="0" applyProtection="0"/>
    <xf numFmtId="178" fontId="0" fillId="0" borderId="0" applyFont="0" applyFill="0" applyBorder="0" applyAlignment="0" applyProtection="0"/>
    <xf numFmtId="177" fontId="89" fillId="0" borderId="0" applyFont="0" applyFill="0" applyBorder="0" applyAlignment="0" applyProtection="0"/>
    <xf numFmtId="0" fontId="98" fillId="0" borderId="0"/>
    <xf numFmtId="37" fontId="146" fillId="0" borderId="0"/>
    <xf numFmtId="0" fontId="143" fillId="0" borderId="0"/>
    <xf numFmtId="0" fontId="62" fillId="78" borderId="38" applyNumberFormat="0" applyFont="0" applyAlignment="0" applyProtection="0">
      <alignment vertical="center"/>
    </xf>
    <xf numFmtId="0" fontId="147" fillId="10" borderId="29" applyNumberFormat="0" applyAlignment="0" applyProtection="0">
      <alignment vertical="center"/>
    </xf>
    <xf numFmtId="40" fontId="148" fillId="4" borderId="0">
      <alignment horizontal="right"/>
    </xf>
    <xf numFmtId="10" fontId="98" fillId="0" borderId="0" applyFont="0" applyFill="0" applyBorder="0" applyAlignment="0" applyProtection="0"/>
    <xf numFmtId="221" fontId="0" fillId="0" borderId="0" applyFont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212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67" fillId="7" borderId="0" applyNumberFormat="0" applyBorder="0" applyAlignment="0" applyProtection="0">
      <alignment vertical="center"/>
    </xf>
    <xf numFmtId="0" fontId="124" fillId="79" borderId="0" applyNumberFormat="0" applyBorder="0" applyAlignment="0" applyProtection="0"/>
    <xf numFmtId="184" fontId="0" fillId="0" borderId="0" applyFill="0" applyBorder="0" applyAlignment="0"/>
    <xf numFmtId="190" fontId="0" fillId="0" borderId="0" applyFill="0" applyBorder="0" applyAlignment="0"/>
    <xf numFmtId="15" fontId="89" fillId="0" borderId="0" applyFont="0" applyFill="0" applyBorder="0" applyAlignment="0" applyProtection="0"/>
    <xf numFmtId="4" fontId="89" fillId="0" borderId="0" applyFont="0" applyFill="0" applyBorder="0" applyAlignment="0" applyProtection="0"/>
    <xf numFmtId="0" fontId="150" fillId="0" borderId="36">
      <alignment horizontal="center"/>
    </xf>
    <xf numFmtId="0" fontId="109" fillId="50" borderId="0" applyNumberFormat="0" applyBorder="0" applyAlignment="0" applyProtection="0"/>
    <xf numFmtId="0" fontId="89" fillId="80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left"/>
    </xf>
    <xf numFmtId="183" fontId="51" fillId="0" borderId="0" applyNumberFormat="0" applyFill="0" applyBorder="0" applyAlignment="0" applyProtection="0">
      <alignment horizontal="left"/>
    </xf>
    <xf numFmtId="0" fontId="64" fillId="13" borderId="0" applyNumberFormat="0" applyBorder="0" applyAlignment="0" applyProtection="0">
      <alignment vertical="center"/>
    </xf>
    <xf numFmtId="0" fontId="150" fillId="0" borderId="0" applyNumberFormat="0" applyFill="0" applyBorder="0" applyAlignment="0" applyProtection="0"/>
    <xf numFmtId="0" fontId="151" fillId="0" borderId="0">
      <alignment horizontal="left"/>
    </xf>
    <xf numFmtId="43" fontId="108" fillId="0" borderId="40"/>
    <xf numFmtId="0" fontId="134" fillId="0" borderId="0"/>
    <xf numFmtId="0" fontId="143" fillId="0" borderId="0"/>
    <xf numFmtId="0" fontId="51" fillId="19" borderId="7">
      <protection locked="0"/>
    </xf>
    <xf numFmtId="0" fontId="51" fillId="0" borderId="0">
      <alignment vertical="center"/>
    </xf>
    <xf numFmtId="0" fontId="118" fillId="19" borderId="7">
      <protection locked="0"/>
    </xf>
    <xf numFmtId="0" fontId="118" fillId="19" borderId="7">
      <protection locked="0"/>
    </xf>
    <xf numFmtId="0" fontId="51" fillId="19" borderId="7">
      <protection locked="0"/>
    </xf>
    <xf numFmtId="0" fontId="51" fillId="19" borderId="7">
      <protection locked="0"/>
    </xf>
    <xf numFmtId="0" fontId="51" fillId="19" borderId="7">
      <protection locked="0"/>
    </xf>
    <xf numFmtId="0" fontId="152" fillId="0" borderId="0" applyNumberFormat="0" applyFill="0" applyBorder="0" applyAlignment="0" applyProtection="0"/>
    <xf numFmtId="49" fontId="85" fillId="0" borderId="0" applyFill="0" applyBorder="0" applyAlignment="0"/>
    <xf numFmtId="0" fontId="113" fillId="25" borderId="0" applyNumberFormat="0" applyBorder="0" applyAlignment="0" applyProtection="0">
      <alignment vertical="center"/>
    </xf>
    <xf numFmtId="215" fontId="85" fillId="0" borderId="0" applyFill="0" applyBorder="0" applyAlignment="0"/>
    <xf numFmtId="197" fontId="0" fillId="0" borderId="0" applyFill="0" applyBorder="0" applyAlignment="0"/>
    <xf numFmtId="235" fontId="49" fillId="0" borderId="0" applyFont="0" applyFill="0" applyBorder="0" applyAlignment="0" applyProtection="0"/>
    <xf numFmtId="0" fontId="67" fillId="18" borderId="0" applyNumberFormat="0" applyBorder="0" applyAlignment="0" applyProtection="0">
      <alignment vertical="center"/>
    </xf>
    <xf numFmtId="236" fontId="0" fillId="0" borderId="0" applyFont="0" applyFill="0" applyBorder="0" applyAlignment="0" applyProtection="0"/>
    <xf numFmtId="0" fontId="62" fillId="0" borderId="0">
      <alignment vertical="center"/>
    </xf>
    <xf numFmtId="0" fontId="62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/>
    <xf numFmtId="0" fontId="129" fillId="0" borderId="0" applyNumberFormat="0" applyFill="0" applyBorder="0" applyAlignment="0" applyProtection="0">
      <alignment vertical="center"/>
    </xf>
    <xf numFmtId="9" fontId="153" fillId="0" borderId="0" applyFont="0" applyFill="0" applyBorder="0" applyAlignment="0" applyProtection="0"/>
    <xf numFmtId="0" fontId="67" fillId="18" borderId="0" applyNumberFormat="0" applyBorder="0" applyAlignment="0" applyProtection="0">
      <alignment vertical="center"/>
    </xf>
    <xf numFmtId="0" fontId="49" fillId="0" borderId="0"/>
    <xf numFmtId="0" fontId="0" fillId="0" borderId="0"/>
    <xf numFmtId="186" fontId="49" fillId="0" borderId="0" applyFont="0" applyFill="0" applyBorder="0" applyAlignment="0" applyProtection="0"/>
    <xf numFmtId="41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9" fontId="62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9" fontId="51" fillId="0" borderId="0" applyFont="0" applyFill="0" applyBorder="0" applyAlignment="0" applyProtection="0"/>
    <xf numFmtId="9" fontId="62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0" fontId="154" fillId="0" borderId="34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55" fillId="0" borderId="27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201" fontId="0" fillId="0" borderId="0" applyFont="0" applyFill="0" applyBorder="0" applyAlignment="0" applyProtection="0"/>
    <xf numFmtId="0" fontId="156" fillId="0" borderId="0"/>
    <xf numFmtId="0" fontId="0" fillId="0" borderId="8" applyNumberFormat="0" applyFill="0" applyProtection="0">
      <alignment horizontal="right"/>
    </xf>
    <xf numFmtId="0" fontId="120" fillId="0" borderId="34" applyNumberFormat="0" applyFill="0" applyAlignment="0" applyProtection="0">
      <alignment vertical="center"/>
    </xf>
    <xf numFmtId="0" fontId="121" fillId="0" borderId="31" applyNumberFormat="0" applyFill="0" applyAlignment="0" applyProtection="0">
      <alignment vertical="center"/>
    </xf>
    <xf numFmtId="0" fontId="51" fillId="0" borderId="0" applyFont="0" applyBorder="0" applyAlignment="0">
      <alignment vertical="center"/>
    </xf>
    <xf numFmtId="0" fontId="82" fillId="0" borderId="27" applyNumberFormat="0" applyFill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57" fillId="0" borderId="8" applyNumberFormat="0" applyFill="0" applyProtection="0">
      <alignment horizontal="center"/>
    </xf>
    <xf numFmtId="4" fontId="114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0" fillId="0" borderId="0"/>
    <xf numFmtId="0" fontId="159" fillId="0" borderId="19" applyNumberFormat="0" applyFill="0" applyProtection="0">
      <alignment horizontal="center"/>
    </xf>
    <xf numFmtId="0" fontId="113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113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/>
    <xf numFmtId="0" fontId="54" fillId="13" borderId="0" applyNumberFormat="0" applyBorder="0" applyAlignment="0" applyProtection="0">
      <alignment vertical="center"/>
    </xf>
    <xf numFmtId="0" fontId="51" fillId="0" borderId="0"/>
    <xf numFmtId="0" fontId="54" fillId="13" borderId="0" applyNumberFormat="0" applyBorder="0" applyAlignment="0" applyProtection="0">
      <alignment vertical="center"/>
    </xf>
    <xf numFmtId="0" fontId="51" fillId="0" borderId="0"/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113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113" fillId="13" borderId="0" applyNumberFormat="0" applyBorder="0" applyAlignment="0" applyProtection="0">
      <alignment vertical="center"/>
    </xf>
    <xf numFmtId="0" fontId="109" fillId="50" borderId="0" applyNumberFormat="0" applyBorder="0" applyAlignment="0" applyProtection="0"/>
    <xf numFmtId="0" fontId="109" fillId="50" borderId="0" applyNumberFormat="0" applyBorder="0" applyAlignment="0" applyProtection="0"/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113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43" fontId="130" fillId="0" borderId="0" applyFont="0" applyFill="0" applyBorder="0" applyAlignment="0" applyProtection="0"/>
    <xf numFmtId="0" fontId="91" fillId="13" borderId="0" applyNumberFormat="0" applyBorder="0" applyAlignment="0" applyProtection="0">
      <alignment vertical="center"/>
    </xf>
    <xf numFmtId="0" fontId="113" fillId="13" borderId="0" applyNumberFormat="0" applyBorder="0" applyAlignment="0" applyProtection="0">
      <alignment vertical="center"/>
    </xf>
    <xf numFmtId="0" fontId="113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79" fillId="2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160" fillId="0" borderId="0"/>
    <xf numFmtId="0" fontId="51" fillId="0" borderId="0">
      <alignment vertical="center"/>
    </xf>
    <xf numFmtId="0" fontId="0" fillId="0" borderId="0"/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25" fillId="0" borderId="0" applyFill="0" applyBorder="0" applyAlignment="0"/>
    <xf numFmtId="0" fontId="6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61" fillId="0" borderId="0"/>
    <xf numFmtId="0" fontId="51" fillId="0" borderId="0">
      <alignment vertical="center"/>
    </xf>
    <xf numFmtId="0" fontId="51" fillId="0" borderId="0">
      <alignment vertical="center"/>
    </xf>
    <xf numFmtId="0" fontId="62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/>
    <xf numFmtId="0" fontId="94" fillId="18" borderId="0" applyNumberFormat="0" applyBorder="0" applyAlignment="0" applyProtection="0">
      <alignment vertical="center"/>
    </xf>
    <xf numFmtId="0" fontId="62" fillId="0" borderId="0">
      <alignment vertical="center"/>
    </xf>
    <xf numFmtId="0" fontId="51" fillId="0" borderId="0">
      <alignment vertical="center"/>
    </xf>
    <xf numFmtId="0" fontId="0" fillId="0" borderId="0"/>
    <xf numFmtId="0" fontId="51" fillId="0" borderId="0">
      <alignment horizontal="left" wrapText="1"/>
    </xf>
    <xf numFmtId="0" fontId="51" fillId="0" borderId="0"/>
    <xf numFmtId="0" fontId="51" fillId="0" borderId="0"/>
    <xf numFmtId="0" fontId="51" fillId="0" borderId="0">
      <alignment horizontal="left" wrapText="1"/>
    </xf>
    <xf numFmtId="0" fontId="51" fillId="0" borderId="0"/>
    <xf numFmtId="0" fontId="51" fillId="0" borderId="0"/>
    <xf numFmtId="0" fontId="51" fillId="0" borderId="0">
      <alignment horizontal="left" wrapText="1"/>
    </xf>
    <xf numFmtId="0" fontId="51" fillId="0" borderId="0"/>
    <xf numFmtId="0" fontId="0" fillId="0" borderId="0"/>
    <xf numFmtId="0" fontId="0" fillId="0" borderId="0"/>
    <xf numFmtId="0" fontId="162" fillId="24" borderId="18" applyNumberFormat="0" applyAlignment="0" applyProtection="0">
      <alignment vertical="center"/>
    </xf>
    <xf numFmtId="0" fontId="0" fillId="0" borderId="0"/>
    <xf numFmtId="0" fontId="94" fillId="7" borderId="0" applyNumberFormat="0" applyBorder="0" applyAlignment="0" applyProtection="0">
      <alignment vertical="center"/>
    </xf>
    <xf numFmtId="0" fontId="62" fillId="0" borderId="0">
      <alignment vertical="center"/>
    </xf>
    <xf numFmtId="0" fontId="76" fillId="24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3" fillId="0" borderId="0" applyNumberFormat="0" applyFill="0" applyBorder="0" applyAlignment="0" applyProtection="0">
      <alignment vertical="top"/>
      <protection locked="0"/>
    </xf>
    <xf numFmtId="0" fontId="62" fillId="0" borderId="0">
      <alignment vertical="center"/>
    </xf>
    <xf numFmtId="0" fontId="0" fillId="0" borderId="0"/>
    <xf numFmtId="0" fontId="62" fillId="0" borderId="0">
      <alignment vertical="center"/>
    </xf>
    <xf numFmtId="0" fontId="0" fillId="0" borderId="0"/>
    <xf numFmtId="0" fontId="62" fillId="0" borderId="0">
      <alignment vertical="center"/>
    </xf>
    <xf numFmtId="0" fontId="110" fillId="1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78" borderId="38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51" fillId="18" borderId="0" applyNumberFormat="0" applyBorder="0" applyAlignment="0" applyProtection="0">
      <alignment vertical="center"/>
    </xf>
    <xf numFmtId="0" fontId="25" fillId="0" borderId="0" applyFill="0" applyBorder="0" applyAlignment="0"/>
    <xf numFmtId="0" fontId="67" fillId="18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98" fillId="0" borderId="0"/>
    <xf numFmtId="0" fontId="45" fillId="18" borderId="0" applyNumberFormat="0" applyBorder="0" applyAlignment="0" applyProtection="0">
      <alignment vertical="center"/>
    </xf>
    <xf numFmtId="0" fontId="111" fillId="73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31" fillId="54" borderId="33" applyNumberFormat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59" fillId="0" borderId="19" applyNumberFormat="0" applyFill="0" applyProtection="0">
      <alignment horizontal="left"/>
    </xf>
    <xf numFmtId="0" fontId="166" fillId="0" borderId="28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2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117" fillId="0" borderId="0"/>
    <xf numFmtId="0" fontId="60" fillId="77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73" borderId="0" applyNumberFormat="0" applyBorder="0" applyAlignment="0" applyProtection="0">
      <alignment vertical="center"/>
    </xf>
    <xf numFmtId="0" fontId="147" fillId="10" borderId="29" applyNumberFormat="0" applyAlignment="0" applyProtection="0">
      <alignment vertical="center"/>
    </xf>
    <xf numFmtId="1" fontId="0" fillId="0" borderId="19" applyFill="0" applyProtection="0">
      <alignment horizontal="center"/>
    </xf>
    <xf numFmtId="214" fontId="114" fillId="0" borderId="0" applyFont="0" applyFill="0" applyBorder="0" applyAlignment="0" applyProtection="0"/>
    <xf numFmtId="0" fontId="51" fillId="0" borderId="28" applyNumberFormat="0" applyFill="0" applyAlignment="0" applyProtection="0">
      <alignment vertical="center"/>
    </xf>
    <xf numFmtId="0" fontId="51" fillId="77" borderId="0" applyNumberFormat="0" applyBorder="0" applyAlignment="0" applyProtection="0">
      <alignment vertical="center"/>
    </xf>
    <xf numFmtId="0" fontId="51" fillId="7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198" fontId="18" fillId="0" borderId="1">
      <alignment vertical="center"/>
      <protection locked="0"/>
    </xf>
    <xf numFmtId="0" fontId="58" fillId="0" borderId="0"/>
    <xf numFmtId="0" fontId="89" fillId="0" borderId="0"/>
    <xf numFmtId="41" fontId="0" fillId="0" borderId="0" applyFont="0" applyFill="0" applyBorder="0" applyAlignment="0" applyProtection="0"/>
    <xf numFmtId="0" fontId="0" fillId="0" borderId="1" applyNumberFormat="0"/>
    <xf numFmtId="179" fontId="130" fillId="0" borderId="0" applyFont="0" applyFill="0" applyBorder="0" applyAlignment="0" applyProtection="0"/>
    <xf numFmtId="199" fontId="130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right" vertical="center" shrinkToFi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1" fillId="0" borderId="9" xfId="0" applyFont="1" applyFill="1" applyBorder="1" applyAlignment="1">
      <alignment horizontal="right" vertical="center" wrapText="1"/>
    </xf>
    <xf numFmtId="0" fontId="21" fillId="0" borderId="10" xfId="0" applyFont="1" applyFill="1" applyBorder="1" applyAlignment="1">
      <alignment horizontal="right" vertical="center" wrapText="1"/>
    </xf>
    <xf numFmtId="0" fontId="0" fillId="0" borderId="0" xfId="0" applyFill="1"/>
    <xf numFmtId="0" fontId="22" fillId="0" borderId="0" xfId="0" applyFont="1" applyBorder="1" applyAlignment="1" applyProtection="1"/>
    <xf numFmtId="0" fontId="23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/>
    </xf>
    <xf numFmtId="0" fontId="25" fillId="0" borderId="0" xfId="0" applyFont="1"/>
    <xf numFmtId="0" fontId="11" fillId="0" borderId="0" xfId="0" applyFont="1" applyBorder="1" applyAlignment="1" applyProtection="1">
      <alignment horizontal="right" vertic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237" fontId="27" fillId="0" borderId="1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/>
    <xf numFmtId="49" fontId="27" fillId="0" borderId="1" xfId="0" applyNumberFormat="1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/>
    <xf numFmtId="0" fontId="29" fillId="0" borderId="0" xfId="0" applyFont="1" applyBorder="1" applyAlignment="1" applyProtection="1"/>
    <xf numFmtId="0" fontId="30" fillId="0" borderId="11" xfId="0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horizontal="center" vertical="center" wrapText="1"/>
    </xf>
    <xf numFmtId="238" fontId="30" fillId="0" borderId="11" xfId="0" applyNumberFormat="1" applyFont="1" applyFill="1" applyBorder="1" applyAlignment="1" applyProtection="1">
      <alignment horizontal="center" vertical="center"/>
    </xf>
    <xf numFmtId="49" fontId="30" fillId="0" borderId="11" xfId="0" applyNumberFormat="1" applyFont="1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 applyProtection="1">
      <alignment horizontal="center" vertical="center"/>
    </xf>
    <xf numFmtId="237" fontId="30" fillId="0" borderId="11" xfId="0" applyNumberFormat="1" applyFont="1" applyFill="1" applyBorder="1" applyAlignment="1" applyProtection="1">
      <alignment horizontal="center" vertical="center"/>
    </xf>
    <xf numFmtId="238" fontId="11" fillId="0" borderId="11" xfId="0" applyNumberFormat="1" applyFont="1" applyFill="1" applyBorder="1" applyAlignment="1" applyProtection="1">
      <alignment horizontal="center" vertical="center"/>
    </xf>
    <xf numFmtId="49" fontId="30" fillId="0" borderId="1" xfId="0" applyNumberFormat="1" applyFont="1" applyFill="1" applyBorder="1" applyAlignment="1" applyProtection="1">
      <alignment horizontal="left" vertical="center"/>
    </xf>
    <xf numFmtId="49" fontId="30" fillId="0" borderId="1" xfId="0" applyNumberFormat="1" applyFont="1" applyFill="1" applyBorder="1" applyAlignment="1" applyProtection="1">
      <alignment horizontal="center" vertical="center"/>
    </xf>
    <xf numFmtId="239" fontId="3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25" fillId="0" borderId="1" xfId="0" applyNumberFormat="1" applyFont="1" applyFill="1" applyBorder="1" applyAlignment="1">
      <alignment horizontal="right" vertical="center" wrapText="1"/>
    </xf>
    <xf numFmtId="239" fontId="11" fillId="0" borderId="1" xfId="0" applyNumberFormat="1" applyFont="1" applyFill="1" applyBorder="1" applyAlignment="1" applyProtection="1">
      <alignment horizontal="right" vertical="center"/>
    </xf>
    <xf numFmtId="49" fontId="11" fillId="0" borderId="11" xfId="0" applyNumberFormat="1" applyFont="1" applyFill="1" applyBorder="1" applyAlignment="1" applyProtection="1">
      <alignment horizontal="center" vertical="center" wrapText="1"/>
    </xf>
    <xf numFmtId="49" fontId="11" fillId="0" borderId="11" xfId="0" applyNumberFormat="1" applyFont="1" applyFill="1" applyBorder="1" applyAlignment="1" applyProtection="1">
      <alignment horizontal="left" vertical="center"/>
    </xf>
    <xf numFmtId="237" fontId="11" fillId="0" borderId="1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31" fillId="0" borderId="0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24" fillId="0" borderId="0" xfId="0" applyNumberFormat="1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49" fontId="30" fillId="0" borderId="1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239" fontId="30" fillId="0" borderId="1" xfId="0" applyNumberFormat="1" applyFont="1" applyFill="1" applyBorder="1" applyAlignment="1" applyProtection="1">
      <alignment horizontal="right" vertical="center" wrapText="1"/>
    </xf>
    <xf numFmtId="239" fontId="11" fillId="0" borderId="1" xfId="0" applyNumberFormat="1" applyFont="1" applyFill="1" applyBorder="1" applyAlignment="1" applyProtection="1">
      <alignment horizontal="right" vertical="center" wrapText="1"/>
    </xf>
    <xf numFmtId="240" fontId="25" fillId="0" borderId="1" xfId="0" applyNumberFormat="1" applyFont="1" applyFill="1" applyBorder="1" applyAlignment="1">
      <alignment horizontal="right" vertical="center" wrapText="1"/>
    </xf>
    <xf numFmtId="239" fontId="30" fillId="0" borderId="1" xfId="0" applyNumberFormat="1" applyFont="1" applyFill="1" applyBorder="1" applyAlignment="1" applyProtection="1">
      <alignment horizontal="right" vertical="center"/>
    </xf>
    <xf numFmtId="49" fontId="11" fillId="3" borderId="1" xfId="0" applyNumberFormat="1" applyFont="1" applyFill="1" applyBorder="1" applyAlignment="1" applyProtection="1">
      <alignment horizontal="left" vertical="center"/>
    </xf>
    <xf numFmtId="239" fontId="30" fillId="0" borderId="1" xfId="0" applyNumberFormat="1" applyFont="1" applyFill="1" applyBorder="1" applyAlignment="1" applyProtection="1">
      <alignment horizontal="center" vertical="center"/>
    </xf>
    <xf numFmtId="0" fontId="32" fillId="0" borderId="0" xfId="0" applyFont="1"/>
    <xf numFmtId="0" fontId="33" fillId="0" borderId="0" xfId="0" applyFont="1" applyBorder="1" applyAlignment="1" applyProtection="1"/>
    <xf numFmtId="49" fontId="30" fillId="3" borderId="1" xfId="0" applyNumberFormat="1" applyFont="1" applyFill="1" applyBorder="1" applyAlignment="1" applyProtection="1">
      <alignment horizontal="left" vertical="center"/>
    </xf>
    <xf numFmtId="239" fontId="11" fillId="0" borderId="1" xfId="692" applyNumberFormat="1" applyFont="1" applyFill="1" applyBorder="1" applyAlignment="1" applyProtection="1">
      <alignment horizontal="right" vertical="center" wrapText="1"/>
    </xf>
    <xf numFmtId="0" fontId="34" fillId="0" borderId="12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right" vertical="center"/>
    </xf>
    <xf numFmtId="0" fontId="11" fillId="4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right" vertical="center"/>
    </xf>
    <xf numFmtId="0" fontId="30" fillId="0" borderId="11" xfId="0" applyFont="1" applyFill="1" applyBorder="1" applyAlignment="1" applyProtection="1">
      <alignment horizontal="left" vertical="center"/>
    </xf>
    <xf numFmtId="239" fontId="30" fillId="0" borderId="1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right" vertical="center"/>
    </xf>
    <xf numFmtId="0" fontId="11" fillId="0" borderId="11" xfId="0" applyFont="1" applyFill="1" applyBorder="1" applyAlignment="1" applyProtection="1">
      <alignment horizontal="left" vertical="center"/>
    </xf>
    <xf numFmtId="239" fontId="11" fillId="0" borderId="1" xfId="692" applyNumberFormat="1" applyFont="1" applyFill="1" applyBorder="1" applyAlignment="1" applyProtection="1">
      <alignment vertical="center"/>
    </xf>
    <xf numFmtId="239" fontId="11" fillId="0" borderId="11" xfId="0" applyNumberFormat="1" applyFont="1" applyFill="1" applyBorder="1" applyAlignment="1" applyProtection="1">
      <alignment horizontal="right" vertical="center" wrapText="1"/>
    </xf>
    <xf numFmtId="0" fontId="11" fillId="0" borderId="11" xfId="0" applyFont="1" applyFill="1" applyBorder="1" applyAlignment="1" applyProtection="1">
      <alignment horizontal="right" vertical="center"/>
    </xf>
    <xf numFmtId="0" fontId="11" fillId="0" borderId="11" xfId="0" applyFont="1" applyBorder="1" applyAlignment="1" applyProtection="1">
      <alignment horizontal="right" vertical="center"/>
    </xf>
    <xf numFmtId="239" fontId="11" fillId="0" borderId="11" xfId="0" applyNumberFormat="1" applyFont="1" applyBorder="1" applyAlignment="1" applyProtection="1">
      <alignment horizontal="right" vertical="center" wrapText="1"/>
    </xf>
    <xf numFmtId="0" fontId="11" fillId="0" borderId="11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24" fillId="0" borderId="0" xfId="913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237" fontId="30" fillId="0" borderId="1" xfId="0" applyNumberFormat="1" applyFont="1" applyFill="1" applyBorder="1" applyAlignment="1" applyProtection="1">
      <alignment horizontal="right" vertical="center" wrapText="1"/>
    </xf>
    <xf numFmtId="237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vertical="center"/>
    </xf>
    <xf numFmtId="0" fontId="11" fillId="0" borderId="1" xfId="692" applyFont="1" applyFill="1" applyBorder="1" applyAlignment="1" applyProtection="1">
      <alignment vertical="center"/>
    </xf>
    <xf numFmtId="239" fontId="36" fillId="0" borderId="1" xfId="0" applyNumberFormat="1" applyFont="1" applyFill="1" applyBorder="1" applyAlignment="1">
      <alignment horizontal="right" vertical="center"/>
    </xf>
    <xf numFmtId="0" fontId="11" fillId="0" borderId="1" xfId="692" applyFont="1" applyBorder="1" applyAlignment="1" applyProtection="1">
      <alignment vertical="center"/>
    </xf>
    <xf numFmtId="239" fontId="11" fillId="0" borderId="1" xfId="0" applyNumberFormat="1" applyFont="1" applyBorder="1" applyAlignment="1" applyProtection="1">
      <alignment horizontal="right" vertical="center"/>
    </xf>
    <xf numFmtId="0" fontId="30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2" fillId="0" borderId="0" xfId="692" applyFont="1" applyBorder="1" applyAlignment="1" applyProtection="1"/>
    <xf numFmtId="0" fontId="0" fillId="0" borderId="0" xfId="692"/>
    <xf numFmtId="0" fontId="28" fillId="0" borderId="0" xfId="692" applyFont="1" applyBorder="1" applyAlignment="1" applyProtection="1">
      <alignment vertical="center" wrapText="1"/>
    </xf>
    <xf numFmtId="0" fontId="24" fillId="0" borderId="0" xfId="692" applyFont="1" applyBorder="1" applyAlignment="1" applyProtection="1">
      <alignment horizontal="center" vertical="center"/>
    </xf>
    <xf numFmtId="0" fontId="11" fillId="0" borderId="0" xfId="692" applyFont="1" applyBorder="1" applyAlignment="1" applyProtection="1">
      <alignment vertical="center"/>
    </xf>
    <xf numFmtId="0" fontId="11" fillId="0" borderId="0" xfId="692" applyFont="1" applyBorder="1" applyAlignment="1" applyProtection="1"/>
    <xf numFmtId="0" fontId="11" fillId="0" borderId="0" xfId="692" applyFont="1" applyBorder="1" applyAlignment="1" applyProtection="1">
      <alignment horizontal="right" vertical="center"/>
    </xf>
    <xf numFmtId="0" fontId="30" fillId="0" borderId="1" xfId="692" applyFont="1" applyBorder="1" applyAlignment="1" applyProtection="1">
      <alignment horizontal="center" vertical="center"/>
    </xf>
    <xf numFmtId="239" fontId="11" fillId="0" borderId="1" xfId="692" applyNumberFormat="1" applyFont="1" applyFill="1" applyBorder="1" applyAlignment="1" applyProtection="1">
      <alignment horizontal="right" vertical="center"/>
    </xf>
    <xf numFmtId="0" fontId="22" fillId="0" borderId="0" xfId="692" applyFont="1" applyFill="1" applyBorder="1" applyAlignment="1" applyProtection="1"/>
    <xf numFmtId="239" fontId="11" fillId="0" borderId="1" xfId="692" applyNumberFormat="1" applyFont="1" applyBorder="1" applyAlignment="1" applyProtection="1">
      <alignment horizontal="right" vertical="center"/>
    </xf>
    <xf numFmtId="239" fontId="11" fillId="0" borderId="1" xfId="692" applyNumberFormat="1" applyFont="1" applyBorder="1" applyAlignment="1" applyProtection="1">
      <alignment vertical="center"/>
    </xf>
    <xf numFmtId="239" fontId="11" fillId="0" borderId="1" xfId="692" applyNumberFormat="1" applyFont="1" applyBorder="1" applyAlignment="1" applyProtection="1">
      <alignment horizontal="right" vertical="center" wrapText="1"/>
    </xf>
    <xf numFmtId="239" fontId="30" fillId="0" borderId="1" xfId="692" applyNumberFormat="1" applyFont="1" applyFill="1" applyBorder="1" applyAlignment="1" applyProtection="1">
      <alignment horizontal="right" vertical="center" wrapText="1"/>
    </xf>
    <xf numFmtId="239" fontId="30" fillId="0" borderId="1" xfId="692" applyNumberFormat="1" applyFont="1" applyFill="1" applyBorder="1" applyAlignment="1" applyProtection="1">
      <alignment horizontal="center" vertical="center"/>
    </xf>
    <xf numFmtId="237" fontId="11" fillId="0" borderId="1" xfId="692" applyNumberFormat="1" applyFont="1" applyFill="1" applyBorder="1" applyAlignment="1" applyProtection="1">
      <alignment horizontal="right" vertical="center" wrapText="1"/>
    </xf>
    <xf numFmtId="239" fontId="11" fillId="0" borderId="1" xfId="692" applyNumberFormat="1" applyFont="1" applyFill="1" applyBorder="1" applyAlignment="1" applyProtection="1"/>
    <xf numFmtId="0" fontId="37" fillId="0" borderId="0" xfId="0" applyFont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</xf>
    <xf numFmtId="0" fontId="27" fillId="0" borderId="14" xfId="0" applyFont="1" applyBorder="1" applyAlignment="1" applyProtection="1">
      <alignment horizontal="center" vertical="center"/>
    </xf>
    <xf numFmtId="0" fontId="23" fillId="0" borderId="13" xfId="25" applyFont="1" applyBorder="1" applyAlignment="1" applyProtection="1">
      <alignment vertical="center" wrapText="1"/>
    </xf>
    <xf numFmtId="0" fontId="27" fillId="0" borderId="14" xfId="0" applyFont="1" applyBorder="1" applyAlignment="1" applyProtection="1">
      <alignment vertical="center"/>
    </xf>
    <xf numFmtId="0" fontId="23" fillId="0" borderId="13" xfId="25" applyFont="1" applyBorder="1" applyAlignment="1" applyProtection="1">
      <alignment vertical="center"/>
    </xf>
    <xf numFmtId="0" fontId="23" fillId="0" borderId="5" xfId="25" applyFont="1" applyBorder="1" applyAlignment="1" applyProtection="1">
      <alignment vertical="center" wrapText="1"/>
    </xf>
    <xf numFmtId="0" fontId="27" fillId="0" borderId="15" xfId="0" applyFont="1" applyBorder="1" applyAlignment="1" applyProtection="1">
      <alignment vertical="center"/>
    </xf>
    <xf numFmtId="0" fontId="27" fillId="0" borderId="15" xfId="0" applyFont="1" applyBorder="1" applyAlignment="1" applyProtection="1"/>
    <xf numFmtId="0" fontId="23" fillId="0" borderId="16" xfId="25" applyFont="1" applyBorder="1" applyAlignment="1" applyProtection="1">
      <alignment vertical="center" wrapText="1"/>
    </xf>
    <xf numFmtId="0" fontId="38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,0_x000d__x000a_NA_x000d__x000a_" xfId="59"/>
    <cellStyle name="0%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桁区切り_１１月価格表" xfId="66"/>
    <cellStyle name="百分比 6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Input" xfId="75"/>
    <cellStyle name="_ET_STYLE_NoName_00__Book1_2013年部门预算车辆情况统计表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强调文字颜色 2" xfId="82" builtinId="33"/>
    <cellStyle name="_1123试算平衡表（模板）（马雪泉）" xfId="83"/>
    <cellStyle name="Accent3_2013年部门预算车辆情况统计表" xfId="84"/>
    <cellStyle name="_long term loan - others 300504" xfId="85"/>
    <cellStyle name="好_三季度－表二" xfId="86"/>
    <cellStyle name="Currency [0]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0.0%" xfId="106"/>
    <cellStyle name="输出 2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_特色理财产品统计表1" xfId="117"/>
    <cellStyle name="常规 2 2_Book1" xfId="118"/>
    <cellStyle name="?? 2 3" xfId="119"/>
    <cellStyle name="计算 3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适中 2" xfId="134"/>
    <cellStyle name="1" xfId="135"/>
    <cellStyle name="好_业务工作量指标" xfId="136"/>
    <cellStyle name="60% - 强调文字颜色 6" xfId="137" builtinId="52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C5" sqref="C5"/>
    </sheetView>
  </sheetViews>
  <sheetFormatPr defaultColWidth="9" defaultRowHeight="12.75" customHeight="1" outlineLevelCol="6"/>
  <cols>
    <col min="1" max="7" width="17.1428571428571" style="47" customWidth="1"/>
  </cols>
  <sheetData>
    <row r="2" ht="14.25" customHeight="1" spans="1:7">
      <c r="A2" s="156"/>
      <c r="B2"/>
      <c r="C2"/>
      <c r="D2"/>
      <c r="E2"/>
      <c r="F2"/>
      <c r="G2"/>
    </row>
    <row r="3" ht="18.75" customHeight="1" spans="1:7">
      <c r="A3" s="157" t="s">
        <v>0</v>
      </c>
      <c r="B3" s="157"/>
      <c r="C3" s="157"/>
      <c r="D3" s="157"/>
      <c r="E3" s="157"/>
      <c r="F3" s="157"/>
      <c r="G3" s="157"/>
    </row>
    <row r="4" ht="24" customHeight="1" spans="1:7">
      <c r="A4" s="157" t="s">
        <v>1</v>
      </c>
      <c r="B4" s="157"/>
      <c r="C4" s="157"/>
      <c r="D4" s="157"/>
      <c r="E4" s="157"/>
      <c r="F4" s="157"/>
      <c r="G4" s="157"/>
    </row>
    <row r="5" ht="14.25" customHeight="1" spans="1:7">
      <c r="A5" s="157"/>
      <c r="B5" s="157"/>
      <c r="C5" s="157"/>
      <c r="D5" s="157"/>
      <c r="E5" s="157"/>
      <c r="F5" s="157"/>
      <c r="G5" s="157"/>
    </row>
    <row r="6" ht="14.25" customHeight="1" spans="1:7">
      <c r="A6" s="157"/>
      <c r="B6" s="157"/>
      <c r="C6" s="157"/>
      <c r="D6" s="157"/>
      <c r="E6" s="157"/>
      <c r="F6" s="157"/>
      <c r="G6" s="157"/>
    </row>
    <row r="7" ht="14.25" customHeight="1" spans="1:7">
      <c r="A7" s="157"/>
      <c r="B7" s="157"/>
      <c r="C7" s="157"/>
      <c r="D7" s="157"/>
      <c r="E7" s="157"/>
      <c r="F7" s="157"/>
      <c r="G7" s="157"/>
    </row>
    <row r="8" ht="14.25" customHeight="1" spans="1:7">
      <c r="A8" s="157"/>
      <c r="B8" s="157"/>
      <c r="C8" s="157"/>
      <c r="D8" s="157"/>
      <c r="E8" s="157"/>
      <c r="F8" s="157"/>
      <c r="G8" s="157"/>
    </row>
    <row r="9" ht="33" customHeight="1" spans="1:7">
      <c r="A9" s="158" t="s">
        <v>2</v>
      </c>
      <c r="B9" s="158"/>
      <c r="C9" s="158"/>
      <c r="D9" s="158"/>
      <c r="E9" s="158"/>
      <c r="F9" s="158"/>
      <c r="G9" s="158"/>
    </row>
    <row r="10" ht="14.25" customHeight="1" spans="1:7">
      <c r="A10" s="157"/>
      <c r="B10" s="157"/>
      <c r="C10" s="157"/>
      <c r="D10" s="157"/>
      <c r="E10" s="157"/>
      <c r="F10" s="157"/>
      <c r="G10" s="157"/>
    </row>
    <row r="11" ht="14.25" customHeight="1" spans="1:7">
      <c r="A11" s="157"/>
      <c r="B11" s="157"/>
      <c r="C11" s="157"/>
      <c r="D11" s="157"/>
      <c r="E11" s="157"/>
      <c r="F11" s="157"/>
      <c r="G11" s="157"/>
    </row>
    <row r="12" ht="14.25" customHeight="1" spans="1:7">
      <c r="A12" s="157"/>
      <c r="B12" s="157"/>
      <c r="C12" s="157"/>
      <c r="D12" s="157"/>
      <c r="E12" s="157"/>
      <c r="F12" s="157"/>
      <c r="G12" s="157"/>
    </row>
    <row r="13" ht="14.25" customHeight="1" spans="1:7">
      <c r="A13" s="157"/>
      <c r="B13" s="157"/>
      <c r="C13" s="157"/>
      <c r="D13" s="157"/>
      <c r="E13" s="157"/>
      <c r="F13" s="157"/>
      <c r="G13" s="157"/>
    </row>
    <row r="14" ht="14.25" customHeight="1" spans="1:7">
      <c r="A14" s="157"/>
      <c r="B14" s="157"/>
      <c r="C14" s="157"/>
      <c r="D14" s="157"/>
      <c r="E14" s="157"/>
      <c r="F14" s="157"/>
      <c r="G14" s="157"/>
    </row>
    <row r="15" ht="14.25" customHeight="1" spans="1:7">
      <c r="A15" s="157"/>
      <c r="B15" s="157"/>
      <c r="C15" s="157"/>
      <c r="D15" s="157"/>
      <c r="E15" s="157"/>
      <c r="F15" s="157"/>
      <c r="G15" s="157"/>
    </row>
    <row r="16" ht="14.25" customHeight="1" spans="1:7">
      <c r="A16" s="157"/>
      <c r="B16" s="157"/>
      <c r="C16" s="157"/>
      <c r="D16" s="157"/>
      <c r="E16" s="157"/>
      <c r="F16" s="157"/>
      <c r="G16" s="157"/>
    </row>
    <row r="17" ht="14.25" customHeight="1" spans="1:7">
      <c r="A17" s="157"/>
      <c r="B17" s="157"/>
      <c r="C17" s="157"/>
      <c r="D17" s="157"/>
      <c r="E17" s="157"/>
      <c r="F17" s="157"/>
      <c r="G17" s="157"/>
    </row>
    <row r="18" ht="14.25" customHeight="1" spans="1:7">
      <c r="A18" s="157"/>
      <c r="B18" s="157"/>
      <c r="C18" s="157"/>
      <c r="D18" s="157"/>
      <c r="E18" s="157"/>
      <c r="F18" s="157"/>
      <c r="G18" s="157"/>
    </row>
    <row r="19" ht="14.25" customHeight="1" spans="1:7">
      <c r="A19" s="159" t="s">
        <v>3</v>
      </c>
      <c r="B19" s="157"/>
      <c r="C19" s="157"/>
      <c r="D19" s="157"/>
      <c r="E19" s="157"/>
      <c r="F19" s="157"/>
      <c r="G19" s="157"/>
    </row>
    <row r="20" ht="14.25" customHeight="1" spans="1:7">
      <c r="A20" s="157"/>
      <c r="B20" s="157"/>
      <c r="C20" s="157"/>
      <c r="D20" s="157"/>
      <c r="E20" s="157"/>
      <c r="F20" s="157"/>
      <c r="G20" s="157"/>
    </row>
    <row r="21" ht="39" customHeight="1" spans="1:7">
      <c r="A21" s="157"/>
      <c r="B21" s="157"/>
      <c r="C21" s="157"/>
      <c r="D21" s="157"/>
      <c r="E21" s="157"/>
      <c r="F21" s="157"/>
      <c r="G21" s="157"/>
    </row>
    <row r="22" ht="14.25" customHeight="1" spans="1:7">
      <c r="A22" s="157"/>
      <c r="B22" s="157" t="s">
        <v>4</v>
      </c>
      <c r="C22"/>
      <c r="D22" s="157" t="s">
        <v>5</v>
      </c>
      <c r="E22"/>
      <c r="F22" s="157" t="s">
        <v>6</v>
      </c>
      <c r="G22" s="157"/>
    </row>
    <row r="23" ht="15.75" customHeight="1" spans="1:7">
      <c r="A23"/>
      <c r="B23" s="160" t="s">
        <v>7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A3" sqref="A3"/>
    </sheetView>
  </sheetViews>
  <sheetFormatPr defaultColWidth="9" defaultRowHeight="12.75" customHeight="1" outlineLevelCol="3"/>
  <cols>
    <col min="1" max="1" width="9.14285714285714" style="47"/>
    <col min="2" max="2" width="65.2857142857143" style="47" customWidth="1"/>
    <col min="3" max="3" width="45.7142857142857" style="47" customWidth="1"/>
    <col min="4" max="4" width="9.14285714285714" style="47"/>
  </cols>
  <sheetData>
    <row r="1" ht="24.75" customHeight="1" spans="1:4">
      <c r="A1"/>
      <c r="B1"/>
      <c r="C1"/>
      <c r="D1"/>
    </row>
    <row r="2" ht="24.75" customHeight="1" spans="1:4">
      <c r="A2"/>
      <c r="B2" s="49" t="s">
        <v>8</v>
      </c>
      <c r="C2" s="49"/>
      <c r="D2"/>
    </row>
    <row r="3" ht="24.75" customHeight="1" spans="1:4">
      <c r="A3" s="50" t="s">
        <v>1</v>
      </c>
      <c r="B3" s="146"/>
      <c r="C3"/>
      <c r="D3"/>
    </row>
    <row r="4" ht="24.75" customHeight="1" spans="1:4">
      <c r="A4"/>
      <c r="B4" s="147" t="s">
        <v>9</v>
      </c>
      <c r="C4" s="148" t="s">
        <v>10</v>
      </c>
      <c r="D4"/>
    </row>
    <row r="5" ht="24.75" customHeight="1" spans="1:4">
      <c r="A5"/>
      <c r="B5" s="149" t="s">
        <v>11</v>
      </c>
      <c r="C5" s="150"/>
      <c r="D5"/>
    </row>
    <row r="6" ht="24.75" customHeight="1" spans="1:4">
      <c r="A6"/>
      <c r="B6" s="149" t="s">
        <v>12</v>
      </c>
      <c r="C6" s="150" t="s">
        <v>13</v>
      </c>
      <c r="D6"/>
    </row>
    <row r="7" ht="24.75" customHeight="1" spans="1:4">
      <c r="A7"/>
      <c r="B7" s="149" t="s">
        <v>14</v>
      </c>
      <c r="C7" s="150" t="s">
        <v>15</v>
      </c>
      <c r="D7"/>
    </row>
    <row r="8" ht="24.75" customHeight="1" spans="1:4">
      <c r="A8"/>
      <c r="B8" s="149" t="s">
        <v>16</v>
      </c>
      <c r="C8" s="150"/>
      <c r="D8"/>
    </row>
    <row r="9" ht="24.75" customHeight="1" spans="1:4">
      <c r="A9"/>
      <c r="B9" s="149" t="s">
        <v>17</v>
      </c>
      <c r="C9" s="150" t="s">
        <v>18</v>
      </c>
      <c r="D9"/>
    </row>
    <row r="10" ht="24.75" customHeight="1" spans="1:4">
      <c r="A10"/>
      <c r="B10" s="149" t="s">
        <v>19</v>
      </c>
      <c r="C10" s="150" t="s">
        <v>20</v>
      </c>
      <c r="D10"/>
    </row>
    <row r="11" ht="24.75" customHeight="1" spans="1:4">
      <c r="A11"/>
      <c r="B11" s="151" t="s">
        <v>21</v>
      </c>
      <c r="C11" s="150" t="s">
        <v>22</v>
      </c>
      <c r="D11"/>
    </row>
    <row r="12" ht="24.75" customHeight="1" spans="1:4">
      <c r="A12"/>
      <c r="B12" s="152" t="s">
        <v>23</v>
      </c>
      <c r="C12" s="153" t="s">
        <v>24</v>
      </c>
      <c r="D12"/>
    </row>
    <row r="13" ht="24.75" customHeight="1" spans="1:4">
      <c r="A13"/>
      <c r="B13" s="152" t="s">
        <v>25</v>
      </c>
      <c r="C13" s="154"/>
      <c r="D13"/>
    </row>
    <row r="14" ht="24.75" customHeight="1" spans="1:4">
      <c r="A14"/>
      <c r="B14" s="155" t="s">
        <v>26</v>
      </c>
      <c r="C14" s="154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B13" sqref="B13"/>
    </sheetView>
  </sheetViews>
  <sheetFormatPr defaultColWidth="9" defaultRowHeight="12.75" customHeight="1" outlineLevelCol="4"/>
  <cols>
    <col min="1" max="1" width="34.8571428571429" style="129" customWidth="1"/>
    <col min="2" max="2" width="27.2857142857143" style="129" customWidth="1"/>
    <col min="3" max="3" width="34.5714285714286" style="129" customWidth="1"/>
    <col min="4" max="4" width="27.4285714285714" style="129" customWidth="1"/>
    <col min="5" max="5" width="31.2857142857143" style="129" customWidth="1"/>
    <col min="6" max="16384" width="9.14285714285714" style="130"/>
  </cols>
  <sheetData>
    <row r="1" ht="24.75" customHeight="1" spans="1:1">
      <c r="A1" s="131"/>
    </row>
    <row r="2" ht="24.75" customHeight="1" spans="1:4">
      <c r="A2" s="132" t="s">
        <v>27</v>
      </c>
      <c r="B2" s="132"/>
      <c r="C2" s="132"/>
      <c r="D2" s="132"/>
    </row>
    <row r="3" ht="24.75" customHeight="1" spans="1:4">
      <c r="A3" s="133" t="s">
        <v>1</v>
      </c>
      <c r="B3" s="134"/>
      <c r="C3" s="134"/>
      <c r="D3" s="135" t="s">
        <v>28</v>
      </c>
    </row>
    <row r="4" ht="24.75" customHeight="1" spans="1:4">
      <c r="A4" s="136" t="s">
        <v>29</v>
      </c>
      <c r="B4" s="136"/>
      <c r="C4" s="136" t="s">
        <v>30</v>
      </c>
      <c r="D4" s="136"/>
    </row>
    <row r="5" ht="24.75" customHeight="1" spans="1:4">
      <c r="A5" s="136" t="s">
        <v>31</v>
      </c>
      <c r="B5" s="136" t="s">
        <v>32</v>
      </c>
      <c r="C5" s="136" t="s">
        <v>31</v>
      </c>
      <c r="D5" s="136" t="s">
        <v>32</v>
      </c>
    </row>
    <row r="6" s="128" customFormat="1" ht="22" customHeight="1" spans="1:5">
      <c r="A6" s="123" t="s">
        <v>33</v>
      </c>
      <c r="B6" s="137">
        <f>B7+B8</f>
        <v>16816358</v>
      </c>
      <c r="C6" s="110" t="s">
        <v>34</v>
      </c>
      <c r="D6" s="99"/>
      <c r="E6" s="138"/>
    </row>
    <row r="7" s="128" customFormat="1" ht="22" customHeight="1" spans="1:5">
      <c r="A7" s="123" t="s">
        <v>35</v>
      </c>
      <c r="B7" s="99">
        <v>16816358</v>
      </c>
      <c r="C7" s="110" t="s">
        <v>36</v>
      </c>
      <c r="D7" s="99"/>
      <c r="E7" s="138"/>
    </row>
    <row r="8" s="128" customFormat="1" ht="22" customHeight="1" spans="1:5">
      <c r="A8" s="123" t="s">
        <v>37</v>
      </c>
      <c r="B8" s="99"/>
      <c r="C8" s="110" t="s">
        <v>38</v>
      </c>
      <c r="D8" s="99"/>
      <c r="E8" s="138"/>
    </row>
    <row r="9" s="128" customFormat="1" ht="22" customHeight="1" spans="1:5">
      <c r="A9" s="123" t="s">
        <v>39</v>
      </c>
      <c r="B9" s="99">
        <f>B10+B11</f>
        <v>0</v>
      </c>
      <c r="C9" s="110" t="s">
        <v>40</v>
      </c>
      <c r="D9" s="99"/>
      <c r="E9" s="138"/>
    </row>
    <row r="10" s="128" customFormat="1" ht="22" customHeight="1" spans="1:5">
      <c r="A10" s="123" t="s">
        <v>41</v>
      </c>
      <c r="B10" s="99"/>
      <c r="C10" s="110" t="s">
        <v>42</v>
      </c>
      <c r="D10" s="99">
        <v>18816338</v>
      </c>
      <c r="E10" s="138"/>
    </row>
    <row r="11" s="128" customFormat="1" ht="22" customHeight="1" spans="1:5">
      <c r="A11" s="123" t="s">
        <v>43</v>
      </c>
      <c r="B11" s="99"/>
      <c r="C11" s="110" t="s">
        <v>44</v>
      </c>
      <c r="D11" s="99"/>
      <c r="E11" s="138"/>
    </row>
    <row r="12" s="128" customFormat="1" ht="22" customHeight="1" spans="1:5">
      <c r="A12" s="123" t="s">
        <v>45</v>
      </c>
      <c r="B12" s="99">
        <f>B13+B14+B15</f>
        <v>1999980</v>
      </c>
      <c r="C12" s="110" t="s">
        <v>46</v>
      </c>
      <c r="D12" s="99"/>
      <c r="E12" s="138"/>
    </row>
    <row r="13" s="128" customFormat="1" ht="22" customHeight="1" spans="1:5">
      <c r="A13" s="123" t="s">
        <v>47</v>
      </c>
      <c r="B13" s="99">
        <v>1999980</v>
      </c>
      <c r="C13" s="110" t="s">
        <v>48</v>
      </c>
      <c r="D13" s="99"/>
      <c r="E13" s="138"/>
    </row>
    <row r="14" s="128" customFormat="1" ht="22" customHeight="1" spans="1:5">
      <c r="A14" s="123" t="s">
        <v>49</v>
      </c>
      <c r="B14" s="99">
        <v>0</v>
      </c>
      <c r="C14" s="110" t="s">
        <v>50</v>
      </c>
      <c r="D14" s="99"/>
      <c r="E14" s="138"/>
    </row>
    <row r="15" s="128" customFormat="1" ht="22" customHeight="1" spans="1:5">
      <c r="A15" s="123" t="s">
        <v>51</v>
      </c>
      <c r="B15" s="137">
        <v>0</v>
      </c>
      <c r="C15" s="110" t="s">
        <v>52</v>
      </c>
      <c r="D15" s="99"/>
      <c r="E15" s="138"/>
    </row>
    <row r="16" s="128" customFormat="1" ht="22" customHeight="1" spans="1:5">
      <c r="A16" s="123" t="s">
        <v>53</v>
      </c>
      <c r="B16" s="137">
        <v>0</v>
      </c>
      <c r="C16" s="110" t="s">
        <v>54</v>
      </c>
      <c r="D16" s="99"/>
      <c r="E16" s="138"/>
    </row>
    <row r="17" s="128" customFormat="1" ht="22" customHeight="1" spans="1:5">
      <c r="A17" s="123" t="s">
        <v>55</v>
      </c>
      <c r="B17" s="137">
        <v>0</v>
      </c>
      <c r="C17" s="110" t="s">
        <v>56</v>
      </c>
      <c r="D17" s="99"/>
      <c r="E17" s="138"/>
    </row>
    <row r="18" s="128" customFormat="1" ht="22" customHeight="1" spans="1:5">
      <c r="A18" s="123" t="s">
        <v>57</v>
      </c>
      <c r="B18" s="137">
        <v>0</v>
      </c>
      <c r="C18" s="110" t="s">
        <v>58</v>
      </c>
      <c r="D18" s="99"/>
      <c r="E18" s="138"/>
    </row>
    <row r="19" s="128" customFormat="1" ht="22" customHeight="1" spans="1:5">
      <c r="A19" s="123" t="s">
        <v>59</v>
      </c>
      <c r="B19" s="137">
        <v>0</v>
      </c>
      <c r="C19" s="110" t="s">
        <v>60</v>
      </c>
      <c r="D19" s="99"/>
      <c r="E19" s="138"/>
    </row>
    <row r="20" s="128" customFormat="1" ht="22" customHeight="1" spans="1:5">
      <c r="A20" s="123"/>
      <c r="B20" s="137"/>
      <c r="C20" s="110" t="s">
        <v>61</v>
      </c>
      <c r="D20" s="99"/>
      <c r="E20" s="138"/>
    </row>
    <row r="21" s="128" customFormat="1" ht="22" customHeight="1" spans="1:5">
      <c r="A21" s="123"/>
      <c r="B21" s="137"/>
      <c r="C21" s="110" t="s">
        <v>62</v>
      </c>
      <c r="D21" s="99"/>
      <c r="E21" s="138"/>
    </row>
    <row r="22" s="128" customFormat="1" ht="22" customHeight="1" spans="1:5">
      <c r="A22" s="123"/>
      <c r="B22" s="137"/>
      <c r="C22" s="110" t="s">
        <v>63</v>
      </c>
      <c r="D22" s="99"/>
      <c r="E22" s="138"/>
    </row>
    <row r="23" s="128" customFormat="1" ht="22" customHeight="1" spans="1:5">
      <c r="A23" s="123"/>
      <c r="B23" s="137"/>
      <c r="C23" s="110" t="s">
        <v>64</v>
      </c>
      <c r="D23" s="99"/>
      <c r="E23" s="138"/>
    </row>
    <row r="24" s="128" customFormat="1" ht="22" customHeight="1" spans="1:5">
      <c r="A24" s="123"/>
      <c r="B24" s="137"/>
      <c r="C24" s="110" t="s">
        <v>65</v>
      </c>
      <c r="D24" s="99"/>
      <c r="E24" s="138"/>
    </row>
    <row r="25" s="128" customFormat="1" ht="22" customHeight="1" spans="1:5">
      <c r="A25" s="123"/>
      <c r="B25" s="137"/>
      <c r="C25" s="110" t="s">
        <v>66</v>
      </c>
      <c r="D25" s="99"/>
      <c r="E25" s="138"/>
    </row>
    <row r="26" s="128" customFormat="1" ht="22" customHeight="1" spans="1:5">
      <c r="A26" s="123"/>
      <c r="B26" s="137"/>
      <c r="C26" s="110" t="s">
        <v>67</v>
      </c>
      <c r="D26" s="99">
        <v>0</v>
      </c>
      <c r="E26" s="138"/>
    </row>
    <row r="27" s="128" customFormat="1" ht="22" customHeight="1" spans="1:5">
      <c r="A27" s="123"/>
      <c r="B27" s="137"/>
      <c r="C27" s="110" t="s">
        <v>68</v>
      </c>
      <c r="D27" s="99">
        <v>0</v>
      </c>
      <c r="E27" s="138"/>
    </row>
    <row r="28" s="128" customFormat="1" ht="22" customHeight="1" spans="1:5">
      <c r="A28" s="123"/>
      <c r="B28" s="137"/>
      <c r="C28" s="110" t="s">
        <v>69</v>
      </c>
      <c r="D28" s="99">
        <v>0</v>
      </c>
      <c r="E28" s="138"/>
    </row>
    <row r="29" s="128" customFormat="1" ht="22" customHeight="1" spans="1:5">
      <c r="A29" s="123"/>
      <c r="B29" s="137"/>
      <c r="C29" s="110" t="s">
        <v>70</v>
      </c>
      <c r="D29" s="99">
        <v>0</v>
      </c>
      <c r="E29" s="138"/>
    </row>
    <row r="30" s="128" customFormat="1" ht="22" customHeight="1" spans="1:5">
      <c r="A30" s="123"/>
      <c r="B30" s="137"/>
      <c r="C30" s="110" t="s">
        <v>71</v>
      </c>
      <c r="D30" s="99">
        <v>0</v>
      </c>
      <c r="E30" s="138"/>
    </row>
    <row r="31" s="128" customFormat="1" ht="22" customHeight="1" spans="1:5">
      <c r="A31" s="123"/>
      <c r="B31" s="137"/>
      <c r="C31" s="110" t="s">
        <v>72</v>
      </c>
      <c r="D31" s="99">
        <v>0</v>
      </c>
      <c r="E31" s="138"/>
    </row>
    <row r="32" s="128" customFormat="1" ht="22" customHeight="1" spans="1:5">
      <c r="A32" s="123"/>
      <c r="B32" s="137"/>
      <c r="C32" s="110" t="s">
        <v>73</v>
      </c>
      <c r="D32" s="99">
        <v>0</v>
      </c>
      <c r="E32" s="138"/>
    </row>
    <row r="33" s="128" customFormat="1" ht="22" customHeight="1" spans="1:5">
      <c r="A33" s="123"/>
      <c r="B33" s="137"/>
      <c r="C33" s="110" t="s">
        <v>74</v>
      </c>
      <c r="D33" s="99">
        <v>0</v>
      </c>
      <c r="E33" s="138"/>
    </row>
    <row r="34" s="128" customFormat="1" ht="22" customHeight="1" spans="1:5">
      <c r="A34" s="123"/>
      <c r="B34" s="137"/>
      <c r="C34" s="110" t="s">
        <v>75</v>
      </c>
      <c r="D34" s="99">
        <v>0</v>
      </c>
      <c r="E34" s="138"/>
    </row>
    <row r="35" ht="22" customHeight="1" spans="1:4">
      <c r="A35" s="125"/>
      <c r="B35" s="139"/>
      <c r="C35" s="140"/>
      <c r="D35" s="141"/>
    </row>
    <row r="36" s="128" customFormat="1" ht="22" customHeight="1" spans="1:5">
      <c r="A36" s="127" t="s">
        <v>76</v>
      </c>
      <c r="B36" s="142">
        <f>B6+B9+B12+B16+B17+B18+B19</f>
        <v>18816338</v>
      </c>
      <c r="C36" s="143" t="s">
        <v>77</v>
      </c>
      <c r="D36" s="142">
        <f>SUM(D6:D34)</f>
        <v>18816338</v>
      </c>
      <c r="E36" s="138"/>
    </row>
    <row r="37" s="128" customFormat="1" ht="22" customHeight="1" spans="1:5">
      <c r="A37" s="123" t="s">
        <v>78</v>
      </c>
      <c r="B37" s="144">
        <f>B38+B41+B44+B45</f>
        <v>0</v>
      </c>
      <c r="C37" s="110" t="s">
        <v>79</v>
      </c>
      <c r="D37" s="142">
        <v>0</v>
      </c>
      <c r="E37" s="138"/>
    </row>
    <row r="38" s="128" customFormat="1" ht="22" customHeight="1" spans="1:5">
      <c r="A38" s="123" t="s">
        <v>80</v>
      </c>
      <c r="B38" s="99">
        <f>B39+B40</f>
        <v>0</v>
      </c>
      <c r="C38" s="110"/>
      <c r="D38" s="99"/>
      <c r="E38" s="138"/>
    </row>
    <row r="39" s="128" customFormat="1" ht="22" customHeight="1" spans="1:5">
      <c r="A39" s="123" t="s">
        <v>81</v>
      </c>
      <c r="B39" s="99">
        <v>0</v>
      </c>
      <c r="C39" s="145"/>
      <c r="D39" s="99"/>
      <c r="E39" s="138"/>
    </row>
    <row r="40" s="128" customFormat="1" ht="22" customHeight="1" spans="1:5">
      <c r="A40" s="123" t="s">
        <v>82</v>
      </c>
      <c r="B40" s="99">
        <v>0</v>
      </c>
      <c r="C40" s="145"/>
      <c r="D40" s="99"/>
      <c r="E40" s="138"/>
    </row>
    <row r="41" s="128" customFormat="1" ht="22" customHeight="1" spans="1:5">
      <c r="A41" s="123" t="s">
        <v>83</v>
      </c>
      <c r="B41" s="99">
        <f>B43+B42</f>
        <v>0</v>
      </c>
      <c r="C41" s="145"/>
      <c r="D41" s="99"/>
      <c r="E41" s="138"/>
    </row>
    <row r="42" s="128" customFormat="1" ht="22" customHeight="1" spans="1:5">
      <c r="A42" s="123" t="s">
        <v>84</v>
      </c>
      <c r="B42" s="99">
        <v>0</v>
      </c>
      <c r="C42" s="145"/>
      <c r="D42" s="99"/>
      <c r="E42" s="138"/>
    </row>
    <row r="43" s="128" customFormat="1" ht="22" customHeight="1" spans="1:5">
      <c r="A43" s="123" t="s">
        <v>85</v>
      </c>
      <c r="B43" s="99">
        <v>0</v>
      </c>
      <c r="C43" s="145"/>
      <c r="D43" s="99"/>
      <c r="E43" s="138"/>
    </row>
    <row r="44" s="128" customFormat="1" ht="22" customHeight="1" spans="1:5">
      <c r="A44" s="123" t="s">
        <v>86</v>
      </c>
      <c r="B44" s="99">
        <v>0</v>
      </c>
      <c r="C44" s="145"/>
      <c r="D44" s="99"/>
      <c r="E44" s="138"/>
    </row>
    <row r="45" s="128" customFormat="1" ht="22" customHeight="1" spans="1:5">
      <c r="A45" s="123" t="s">
        <v>87</v>
      </c>
      <c r="B45" s="99">
        <v>0</v>
      </c>
      <c r="C45" s="145"/>
      <c r="D45" s="99"/>
      <c r="E45" s="138"/>
    </row>
    <row r="46" s="128" customFormat="1" ht="22" customHeight="1" spans="1:5">
      <c r="A46" s="127" t="s">
        <v>88</v>
      </c>
      <c r="B46" s="142">
        <f>B36+B37</f>
        <v>18816338</v>
      </c>
      <c r="C46" s="143" t="s">
        <v>89</v>
      </c>
      <c r="D46" s="142">
        <f>D36+D37</f>
        <v>18816338</v>
      </c>
      <c r="E46" s="138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10" sqref="A10"/>
    </sheetView>
  </sheetViews>
  <sheetFormatPr defaultColWidth="9" defaultRowHeight="12.75" customHeight="1" outlineLevelCol="2"/>
  <cols>
    <col min="1" max="1" width="45.1428571428571" style="47" customWidth="1"/>
    <col min="2" max="2" width="40.7142857142857" style="47" customWidth="1"/>
    <col min="3" max="3" width="31.2857142857143" style="47" customWidth="1"/>
  </cols>
  <sheetData>
    <row r="1" ht="24.75" customHeight="1" spans="1:1">
      <c r="A1" s="59"/>
    </row>
    <row r="2" ht="24.75" customHeight="1" spans="1:2">
      <c r="A2" s="49" t="s">
        <v>90</v>
      </c>
      <c r="B2" s="49"/>
    </row>
    <row r="3" ht="24.75" customHeight="1" spans="1:2">
      <c r="A3" s="122" t="s">
        <v>1</v>
      </c>
      <c r="B3" s="51" t="s">
        <v>28</v>
      </c>
    </row>
    <row r="4" ht="24" customHeight="1" spans="1:2">
      <c r="A4" s="87" t="s">
        <v>31</v>
      </c>
      <c r="B4" s="87" t="s">
        <v>32</v>
      </c>
    </row>
    <row r="5" s="46" customFormat="1" ht="25" customHeight="1" spans="1:3">
      <c r="A5" s="123" t="s">
        <v>33</v>
      </c>
      <c r="B5" s="76">
        <f>B6+B7</f>
        <v>16816358</v>
      </c>
      <c r="C5" s="56"/>
    </row>
    <row r="6" s="46" customFormat="1" ht="25" customHeight="1" spans="1:3">
      <c r="A6" s="123" t="s">
        <v>35</v>
      </c>
      <c r="B6" s="99">
        <v>16816358</v>
      </c>
      <c r="C6" s="56"/>
    </row>
    <row r="7" s="46" customFormat="1" ht="25" customHeight="1" spans="1:3">
      <c r="A7" s="123" t="s">
        <v>37</v>
      </c>
      <c r="B7" s="124"/>
      <c r="C7" s="56"/>
    </row>
    <row r="8" s="46" customFormat="1" ht="25" customHeight="1" spans="1:3">
      <c r="A8" s="123" t="s">
        <v>39</v>
      </c>
      <c r="B8" s="124">
        <f>B9+B10</f>
        <v>0</v>
      </c>
      <c r="C8" s="56"/>
    </row>
    <row r="9" s="46" customFormat="1" ht="25" customHeight="1" spans="1:3">
      <c r="A9" s="123" t="s">
        <v>41</v>
      </c>
      <c r="B9" s="124"/>
      <c r="C9" s="56"/>
    </row>
    <row r="10" s="46" customFormat="1" ht="25" customHeight="1" spans="1:3">
      <c r="A10" s="123" t="s">
        <v>43</v>
      </c>
      <c r="B10" s="124"/>
      <c r="C10" s="56"/>
    </row>
    <row r="11" s="46" customFormat="1" ht="25" customHeight="1" spans="1:3">
      <c r="A11" s="123" t="s">
        <v>45</v>
      </c>
      <c r="B11" s="99">
        <v>1999980</v>
      </c>
      <c r="C11" s="56"/>
    </row>
    <row r="12" s="46" customFormat="1" ht="25" customHeight="1" spans="1:3">
      <c r="A12" s="123" t="s">
        <v>47</v>
      </c>
      <c r="B12" s="99">
        <v>1999980</v>
      </c>
      <c r="C12" s="56"/>
    </row>
    <row r="13" s="46" customFormat="1" ht="25" customHeight="1" spans="1:3">
      <c r="A13" s="123" t="s">
        <v>49</v>
      </c>
      <c r="B13" s="124"/>
      <c r="C13" s="56"/>
    </row>
    <row r="14" s="46" customFormat="1" ht="25" customHeight="1" spans="1:3">
      <c r="A14" s="123" t="s">
        <v>51</v>
      </c>
      <c r="B14" s="124"/>
      <c r="C14" s="56"/>
    </row>
    <row r="15" s="46" customFormat="1" ht="25" customHeight="1" spans="1:3">
      <c r="A15" s="123" t="s">
        <v>53</v>
      </c>
      <c r="B15" s="124"/>
      <c r="C15" s="56"/>
    </row>
    <row r="16" s="46" customFormat="1" ht="25" customHeight="1" spans="1:3">
      <c r="A16" s="123" t="s">
        <v>55</v>
      </c>
      <c r="B16" s="124"/>
      <c r="C16" s="56"/>
    </row>
    <row r="17" s="46" customFormat="1" ht="25" customHeight="1" spans="1:3">
      <c r="A17" s="123" t="s">
        <v>57</v>
      </c>
      <c r="B17" s="124"/>
      <c r="C17" s="56"/>
    </row>
    <row r="18" s="46" customFormat="1" ht="25" customHeight="1" spans="1:3">
      <c r="A18" s="123" t="s">
        <v>59</v>
      </c>
      <c r="B18" s="124"/>
      <c r="C18" s="56"/>
    </row>
    <row r="19" s="46" customFormat="1" ht="25" customHeight="1" spans="1:3">
      <c r="A19" s="123" t="s">
        <v>78</v>
      </c>
      <c r="B19" s="76">
        <f>B20+B23+B26+B27</f>
        <v>0</v>
      </c>
      <c r="C19" s="56"/>
    </row>
    <row r="20" s="46" customFormat="1" ht="25" customHeight="1" spans="1:3">
      <c r="A20" s="123" t="s">
        <v>80</v>
      </c>
      <c r="B20" s="76">
        <f>B21+B22</f>
        <v>0</v>
      </c>
      <c r="C20" s="56"/>
    </row>
    <row r="21" s="46" customFormat="1" ht="25" customHeight="1" spans="1:3">
      <c r="A21" s="123" t="s">
        <v>81</v>
      </c>
      <c r="B21" s="76"/>
      <c r="C21" s="56"/>
    </row>
    <row r="22" s="46" customFormat="1" ht="25" customHeight="1" spans="1:3">
      <c r="A22" s="123" t="s">
        <v>82</v>
      </c>
      <c r="B22" s="76"/>
      <c r="C22" s="56"/>
    </row>
    <row r="23" s="46" customFormat="1" ht="25" customHeight="1" spans="1:3">
      <c r="A23" s="123" t="s">
        <v>83</v>
      </c>
      <c r="B23" s="76">
        <f>B24+B25</f>
        <v>0</v>
      </c>
      <c r="C23" s="56"/>
    </row>
    <row r="24" s="46" customFormat="1" ht="25" customHeight="1" spans="1:3">
      <c r="A24" s="123" t="s">
        <v>84</v>
      </c>
      <c r="B24" s="76"/>
      <c r="C24" s="56"/>
    </row>
    <row r="25" s="46" customFormat="1" ht="25" customHeight="1" spans="1:3">
      <c r="A25" s="123" t="s">
        <v>85</v>
      </c>
      <c r="B25" s="76"/>
      <c r="C25" s="56"/>
    </row>
    <row r="26" s="46" customFormat="1" ht="25" customHeight="1" spans="1:3">
      <c r="A26" s="123" t="s">
        <v>86</v>
      </c>
      <c r="B26" s="76"/>
      <c r="C26" s="56"/>
    </row>
    <row r="27" s="46" customFormat="1" ht="25" customHeight="1" spans="1:3">
      <c r="A27" s="123" t="s">
        <v>87</v>
      </c>
      <c r="B27" s="76"/>
      <c r="C27" s="56"/>
    </row>
    <row r="28" ht="25" customHeight="1" spans="1:2">
      <c r="A28" s="125"/>
      <c r="B28" s="126"/>
    </row>
    <row r="29" s="46" customFormat="1" ht="25" customHeight="1" spans="1:3">
      <c r="A29" s="127" t="s">
        <v>88</v>
      </c>
      <c r="B29" s="93">
        <f>B5+B8+B11+B15+B16+B17+B18+B19</f>
        <v>18816338</v>
      </c>
      <c r="C29" s="56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topLeftCell="B1" workbookViewId="0">
      <selection activeCell="D13" sqref="D13"/>
    </sheetView>
  </sheetViews>
  <sheetFormatPr defaultColWidth="9" defaultRowHeight="12.75" customHeight="1" outlineLevelCol="4"/>
  <cols>
    <col min="1" max="1" width="14.4285714285714" style="47" customWidth="1"/>
    <col min="2" max="2" width="35.2857142857143" style="47" customWidth="1"/>
    <col min="3" max="3" width="21.4285714285714" style="47" customWidth="1"/>
    <col min="4" max="5" width="19.7142857142857" style="47" customWidth="1"/>
    <col min="6" max="7" width="6.85714285714286" style="47" customWidth="1"/>
  </cols>
  <sheetData>
    <row r="1" ht="17.25" customHeight="1" spans="1:2">
      <c r="A1" s="59"/>
      <c r="B1" s="59"/>
    </row>
    <row r="2" ht="24.75" customHeight="1" spans="1:5">
      <c r="A2" s="117" t="s">
        <v>91</v>
      </c>
      <c r="B2" s="117"/>
      <c r="C2" s="117"/>
      <c r="D2" s="117"/>
      <c r="E2" s="117"/>
    </row>
    <row r="3" ht="24.75" customHeight="1" spans="1:5">
      <c r="A3" s="118" t="s">
        <v>92</v>
      </c>
      <c r="B3" s="118"/>
      <c r="C3" s="118"/>
      <c r="E3" s="119" t="s">
        <v>28</v>
      </c>
    </row>
    <row r="4" ht="24.75" customHeight="1" spans="1:5">
      <c r="A4" s="87" t="s">
        <v>93</v>
      </c>
      <c r="B4" s="87" t="s">
        <v>94</v>
      </c>
      <c r="C4" s="87" t="s">
        <v>95</v>
      </c>
      <c r="D4" s="87" t="s">
        <v>96</v>
      </c>
      <c r="E4" s="87" t="s">
        <v>97</v>
      </c>
    </row>
    <row r="5" ht="24.75" customHeight="1" spans="1:5">
      <c r="A5" s="87"/>
      <c r="B5" s="87"/>
      <c r="C5" s="87"/>
      <c r="D5" s="87"/>
      <c r="E5" s="87"/>
    </row>
    <row r="6" ht="18" customHeight="1" spans="1:5">
      <c r="A6" s="82" t="s">
        <v>98</v>
      </c>
      <c r="B6" s="82" t="s">
        <v>99</v>
      </c>
      <c r="C6" s="82">
        <v>1</v>
      </c>
      <c r="D6" s="82">
        <v>2</v>
      </c>
      <c r="E6" s="82">
        <v>3</v>
      </c>
    </row>
    <row r="7" ht="24" customHeight="1" spans="1:5">
      <c r="A7" s="70"/>
      <c r="B7" s="70" t="s">
        <v>100</v>
      </c>
      <c r="C7" s="120">
        <f>D7</f>
        <v>18816338</v>
      </c>
      <c r="D7" s="120">
        <f>D8+D11</f>
        <v>18816338</v>
      </c>
      <c r="E7" s="120"/>
    </row>
    <row r="8" ht="24" customHeight="1" spans="1:5">
      <c r="A8" s="70" t="s">
        <v>101</v>
      </c>
      <c r="B8" s="70" t="s">
        <v>102</v>
      </c>
      <c r="C8" s="120">
        <f t="shared" ref="C8:C13" si="0">D8+E8</f>
        <v>18816338</v>
      </c>
      <c r="D8" s="120">
        <f>D9</f>
        <v>18816338</v>
      </c>
      <c r="E8" s="120"/>
    </row>
    <row r="9" ht="24" customHeight="1" spans="1:5">
      <c r="A9" s="70" t="s">
        <v>103</v>
      </c>
      <c r="B9" s="70" t="s">
        <v>104</v>
      </c>
      <c r="C9" s="120">
        <f t="shared" si="0"/>
        <v>18816338</v>
      </c>
      <c r="D9" s="120">
        <f>D10</f>
        <v>18816338</v>
      </c>
      <c r="E9" s="121"/>
    </row>
    <row r="10" ht="24" customHeight="1" spans="1:5">
      <c r="A10" s="74" t="s">
        <v>105</v>
      </c>
      <c r="B10" s="74" t="s">
        <v>106</v>
      </c>
      <c r="C10" s="121">
        <f t="shared" si="0"/>
        <v>18816338</v>
      </c>
      <c r="D10" s="121">
        <v>18816338</v>
      </c>
      <c r="E10" s="121"/>
    </row>
    <row r="11" ht="24" customHeight="1" spans="1:5">
      <c r="A11" s="70"/>
      <c r="B11" s="70"/>
      <c r="C11" s="120">
        <f t="shared" si="0"/>
        <v>0</v>
      </c>
      <c r="D11" s="120">
        <f>D12</f>
        <v>0</v>
      </c>
      <c r="E11" s="121"/>
    </row>
    <row r="12" ht="24" customHeight="1" spans="1:5">
      <c r="A12" s="70"/>
      <c r="B12" s="70"/>
      <c r="C12" s="120"/>
      <c r="D12" s="120"/>
      <c r="E12" s="120"/>
    </row>
    <row r="13" ht="24" customHeight="1" spans="1:5">
      <c r="A13" s="74"/>
      <c r="B13" s="74"/>
      <c r="C13" s="121"/>
      <c r="D13" s="121"/>
      <c r="E13" s="120"/>
    </row>
    <row r="14" ht="24" customHeight="1" spans="1:5">
      <c r="A14" s="74"/>
      <c r="B14" s="74"/>
      <c r="C14" s="120"/>
      <c r="D14" s="121"/>
      <c r="E14" s="121"/>
    </row>
    <row r="15" ht="24" customHeight="1" spans="1:5">
      <c r="A15" s="74"/>
      <c r="B15" s="74"/>
      <c r="C15" s="120"/>
      <c r="D15" s="121"/>
      <c r="E15" s="121"/>
    </row>
    <row r="16" ht="24" customHeight="1" spans="1:5">
      <c r="A16" s="74"/>
      <c r="B16" s="74"/>
      <c r="C16" s="120"/>
      <c r="D16" s="121"/>
      <c r="E16" s="121"/>
    </row>
    <row r="17" ht="24" customHeight="1" spans="1:5">
      <c r="A17" s="70"/>
      <c r="B17" s="70"/>
      <c r="C17" s="120"/>
      <c r="D17" s="120"/>
      <c r="E17" s="120"/>
    </row>
    <row r="18" ht="24" customHeight="1" spans="1:5">
      <c r="A18" s="74"/>
      <c r="B18" s="74"/>
      <c r="C18" s="120"/>
      <c r="D18" s="121"/>
      <c r="E18" s="121"/>
    </row>
    <row r="19" ht="24" customHeight="1" spans="1:5">
      <c r="A19" s="74"/>
      <c r="B19" s="74"/>
      <c r="C19" s="120"/>
      <c r="D19" s="121"/>
      <c r="E19" s="121"/>
    </row>
    <row r="20" ht="24" customHeight="1" spans="1:5">
      <c r="A20" s="70"/>
      <c r="B20" s="70"/>
      <c r="C20" s="120"/>
      <c r="D20" s="120"/>
      <c r="E20" s="120"/>
    </row>
    <row r="21" ht="24" customHeight="1" spans="1:5">
      <c r="A21" s="70"/>
      <c r="B21" s="70"/>
      <c r="C21" s="120"/>
      <c r="D21" s="120"/>
      <c r="E21" s="120"/>
    </row>
    <row r="22" ht="24" customHeight="1" spans="1:5">
      <c r="A22" s="74"/>
      <c r="B22" s="74"/>
      <c r="C22" s="120"/>
      <c r="D22" s="121"/>
      <c r="E22" s="121"/>
    </row>
    <row r="23" ht="24" customHeight="1" spans="1:5">
      <c r="A23" s="74"/>
      <c r="B23" s="74"/>
      <c r="C23" s="120"/>
      <c r="D23" s="121"/>
      <c r="E23" s="121"/>
    </row>
    <row r="24" ht="24" customHeight="1" spans="1:5">
      <c r="A24" s="70"/>
      <c r="B24" s="70"/>
      <c r="C24" s="120"/>
      <c r="D24" s="120"/>
      <c r="E24" s="120"/>
    </row>
    <row r="25" ht="24" customHeight="1" spans="1:5">
      <c r="A25" s="70"/>
      <c r="B25" s="70"/>
      <c r="C25" s="120"/>
      <c r="D25" s="120"/>
      <c r="E25" s="120"/>
    </row>
    <row r="26" ht="24" customHeight="1" spans="1:5">
      <c r="A26" s="74"/>
      <c r="B26" s="74"/>
      <c r="C26" s="120"/>
      <c r="D26" s="121"/>
      <c r="E26" s="121"/>
    </row>
    <row r="27" ht="24" customHeight="1" spans="1:5">
      <c r="A27" s="70"/>
      <c r="B27" s="70"/>
      <c r="C27" s="120"/>
      <c r="D27" s="120"/>
      <c r="E27" s="120"/>
    </row>
    <row r="28" ht="24" customHeight="1" spans="1:5">
      <c r="A28" s="70"/>
      <c r="B28" s="70"/>
      <c r="C28" s="120"/>
      <c r="D28" s="120"/>
      <c r="E28" s="120"/>
    </row>
    <row r="29" ht="24" customHeight="1" spans="1:5">
      <c r="A29" s="74"/>
      <c r="B29" s="74"/>
      <c r="C29" s="120"/>
      <c r="D29" s="121"/>
      <c r="E29" s="121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6" sqref="D6"/>
    </sheetView>
  </sheetViews>
  <sheetFormatPr defaultColWidth="9" defaultRowHeight="12.75" customHeight="1"/>
  <cols>
    <col min="1" max="1" width="37.2857142857143" style="47" customWidth="1"/>
    <col min="2" max="2" width="24.5714285714286" style="47" customWidth="1"/>
    <col min="3" max="3" width="35.8571428571429" style="47" customWidth="1"/>
    <col min="4" max="4" width="28" style="47" customWidth="1"/>
    <col min="5" max="99" width="9" style="47" customWidth="1"/>
  </cols>
  <sheetData>
    <row r="1" ht="25.5" customHeight="1" spans="1:98">
      <c r="A1" s="5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</row>
    <row r="2" ht="25.5" customHeight="1" spans="1:98">
      <c r="A2" s="100" t="s">
        <v>107</v>
      </c>
      <c r="B2" s="100"/>
      <c r="C2" s="100"/>
      <c r="D2" s="100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</row>
    <row r="3" ht="16.5" customHeight="1" spans="1:98">
      <c r="A3" s="62" t="s">
        <v>1</v>
      </c>
      <c r="B3" s="102"/>
      <c r="C3" s="103"/>
      <c r="D3" s="51" t="s">
        <v>28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</row>
    <row r="4" ht="27" customHeight="1" spans="1:98">
      <c r="A4" s="63" t="s">
        <v>108</v>
      </c>
      <c r="B4" s="63"/>
      <c r="C4" s="63" t="s">
        <v>109</v>
      </c>
      <c r="D4" s="63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</row>
    <row r="5" ht="27" customHeight="1" spans="1:98">
      <c r="A5" s="63" t="s">
        <v>31</v>
      </c>
      <c r="B5" s="63" t="s">
        <v>32</v>
      </c>
      <c r="C5" s="63" t="s">
        <v>31</v>
      </c>
      <c r="D5" s="63" t="s">
        <v>100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</row>
    <row r="6" s="46" customFormat="1" ht="33" customHeight="1" spans="1:99">
      <c r="A6" s="105" t="s">
        <v>110</v>
      </c>
      <c r="B6" s="106">
        <f>B7+B8+B9</f>
        <v>16816358</v>
      </c>
      <c r="C6" s="105" t="s">
        <v>111</v>
      </c>
      <c r="D6" s="106">
        <f>D11+D14</f>
        <v>16816358</v>
      </c>
      <c r="E6" s="107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56"/>
    </row>
    <row r="7" s="46" customFormat="1" ht="33" customHeight="1" spans="1:99">
      <c r="A7" s="109" t="s">
        <v>112</v>
      </c>
      <c r="B7" s="99">
        <v>16816358</v>
      </c>
      <c r="C7" s="110" t="s">
        <v>34</v>
      </c>
      <c r="D7" s="111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56"/>
    </row>
    <row r="8" s="46" customFormat="1" ht="33" customHeight="1" spans="1:99">
      <c r="A8" s="109" t="s">
        <v>113</v>
      </c>
      <c r="B8" s="111">
        <v>0</v>
      </c>
      <c r="C8" s="110" t="s">
        <v>36</v>
      </c>
      <c r="D8" s="111"/>
      <c r="E8" s="107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56"/>
    </row>
    <row r="9" s="46" customFormat="1" ht="33" customHeight="1" spans="1:99">
      <c r="A9" s="109" t="s">
        <v>114</v>
      </c>
      <c r="B9" s="111">
        <v>0</v>
      </c>
      <c r="C9" s="110" t="s">
        <v>38</v>
      </c>
      <c r="D9" s="111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56"/>
    </row>
    <row r="10" s="46" customFormat="1" ht="33" customHeight="1" spans="1:99">
      <c r="A10" s="109"/>
      <c r="B10" s="111"/>
      <c r="C10" s="110" t="s">
        <v>40</v>
      </c>
      <c r="D10" s="111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56"/>
    </row>
    <row r="11" s="46" customFormat="1" ht="33" customHeight="1" spans="1:99">
      <c r="A11" s="109"/>
      <c r="B11" s="111"/>
      <c r="C11" s="110" t="s">
        <v>42</v>
      </c>
      <c r="D11" s="99">
        <v>16816358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56"/>
    </row>
    <row r="12" s="46" customFormat="1" ht="33" customHeight="1" spans="1:99">
      <c r="A12" s="109"/>
      <c r="B12" s="111"/>
      <c r="C12" s="110" t="s">
        <v>44</v>
      </c>
      <c r="D12" s="111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56"/>
    </row>
    <row r="13" s="46" customFormat="1" ht="33" customHeight="1" spans="1:99">
      <c r="A13" s="112"/>
      <c r="B13" s="111"/>
      <c r="C13" s="110" t="s">
        <v>46</v>
      </c>
      <c r="D13" s="111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56"/>
    </row>
    <row r="14" s="46" customFormat="1" ht="33" customHeight="1" spans="1:99">
      <c r="A14" s="112"/>
      <c r="B14" s="111"/>
      <c r="C14" s="110" t="s">
        <v>48</v>
      </c>
      <c r="D14" s="111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56"/>
    </row>
    <row r="15" s="46" customFormat="1" ht="33" customHeight="1" spans="1:99">
      <c r="A15" s="112"/>
      <c r="B15" s="111"/>
      <c r="C15" s="110" t="s">
        <v>50</v>
      </c>
      <c r="D15" s="111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56"/>
    </row>
    <row r="16" s="46" customFormat="1" ht="33" customHeight="1" spans="1:99">
      <c r="A16" s="112"/>
      <c r="B16" s="111"/>
      <c r="C16" s="110" t="s">
        <v>52</v>
      </c>
      <c r="D16" s="111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56"/>
    </row>
    <row r="17" s="46" customFormat="1" ht="33" customHeight="1" spans="1:99">
      <c r="A17" s="112"/>
      <c r="B17" s="111"/>
      <c r="C17" s="110" t="s">
        <v>54</v>
      </c>
      <c r="D17" s="111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56"/>
    </row>
    <row r="18" s="46" customFormat="1" ht="33" customHeight="1" spans="1:99">
      <c r="A18" s="112"/>
      <c r="B18" s="111"/>
      <c r="C18" s="110" t="s">
        <v>56</v>
      </c>
      <c r="D18" s="111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56"/>
    </row>
    <row r="19" s="46" customFormat="1" ht="33" customHeight="1" spans="1:99">
      <c r="A19" s="112"/>
      <c r="B19" s="111"/>
      <c r="C19" s="110" t="s">
        <v>58</v>
      </c>
      <c r="D19" s="111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56"/>
    </row>
    <row r="20" s="46" customFormat="1" ht="33" customHeight="1" spans="1:99">
      <c r="A20" s="112"/>
      <c r="B20" s="111"/>
      <c r="C20" s="110" t="s">
        <v>60</v>
      </c>
      <c r="D20" s="111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56"/>
    </row>
    <row r="21" s="46" customFormat="1" ht="33" customHeight="1" spans="1:99">
      <c r="A21" s="112"/>
      <c r="B21" s="111"/>
      <c r="C21" s="110" t="s">
        <v>61</v>
      </c>
      <c r="D21" s="111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56"/>
    </row>
    <row r="22" s="46" customFormat="1" ht="33" customHeight="1" spans="1:99">
      <c r="A22" s="112"/>
      <c r="B22" s="111"/>
      <c r="C22" s="110" t="s">
        <v>62</v>
      </c>
      <c r="D22" s="111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56"/>
    </row>
    <row r="23" s="46" customFormat="1" ht="33" customHeight="1" spans="1:99">
      <c r="A23" s="112"/>
      <c r="B23" s="111"/>
      <c r="C23" s="110" t="s">
        <v>63</v>
      </c>
      <c r="D23" s="111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56"/>
    </row>
    <row r="24" s="46" customFormat="1" ht="33" customHeight="1" spans="1:99">
      <c r="A24" s="112"/>
      <c r="B24" s="111"/>
      <c r="C24" s="110" t="s">
        <v>64</v>
      </c>
      <c r="D24" s="111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56"/>
    </row>
    <row r="25" s="46" customFormat="1" ht="33" customHeight="1" spans="1:99">
      <c r="A25" s="112"/>
      <c r="B25" s="111"/>
      <c r="C25" s="110" t="s">
        <v>65</v>
      </c>
      <c r="D25" s="111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56"/>
    </row>
    <row r="26" s="46" customFormat="1" ht="33" customHeight="1" spans="1:99">
      <c r="A26" s="112"/>
      <c r="B26" s="111"/>
      <c r="C26" s="110" t="s">
        <v>66</v>
      </c>
      <c r="D26" s="111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56"/>
    </row>
    <row r="27" s="46" customFormat="1" ht="33" customHeight="1" spans="1:99">
      <c r="A27" s="112"/>
      <c r="B27" s="111"/>
      <c r="C27" s="110" t="s">
        <v>67</v>
      </c>
      <c r="D27" s="111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56"/>
    </row>
    <row r="28" s="46" customFormat="1" ht="33" customHeight="1" spans="1:99">
      <c r="A28" s="112"/>
      <c r="B28" s="111"/>
      <c r="C28" s="110" t="s">
        <v>68</v>
      </c>
      <c r="D28" s="111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56"/>
    </row>
    <row r="29" s="46" customFormat="1" ht="33" customHeight="1" spans="1:99">
      <c r="A29" s="112"/>
      <c r="B29" s="111"/>
      <c r="C29" s="110" t="s">
        <v>69</v>
      </c>
      <c r="D29" s="111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56"/>
    </row>
    <row r="30" s="46" customFormat="1" ht="33" customHeight="1" spans="1:99">
      <c r="A30" s="112"/>
      <c r="B30" s="111"/>
      <c r="C30" s="110" t="s">
        <v>70</v>
      </c>
      <c r="D30" s="111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56"/>
    </row>
    <row r="31" s="46" customFormat="1" ht="33" customHeight="1" spans="1:99">
      <c r="A31" s="112"/>
      <c r="B31" s="111"/>
      <c r="C31" s="110" t="s">
        <v>71</v>
      </c>
      <c r="D31" s="111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56"/>
    </row>
    <row r="32" s="46" customFormat="1" ht="33" customHeight="1" spans="1:99">
      <c r="A32" s="112"/>
      <c r="B32" s="111"/>
      <c r="C32" s="110" t="s">
        <v>72</v>
      </c>
      <c r="D32" s="111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56"/>
    </row>
    <row r="33" s="46" customFormat="1" ht="33" customHeight="1" spans="1:99">
      <c r="A33" s="112"/>
      <c r="B33" s="111"/>
      <c r="C33" s="110" t="s">
        <v>73</v>
      </c>
      <c r="D33" s="111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56"/>
    </row>
    <row r="34" s="46" customFormat="1" ht="33" customHeight="1" spans="1:99">
      <c r="A34" s="112"/>
      <c r="B34" s="111"/>
      <c r="C34" s="110" t="s">
        <v>74</v>
      </c>
      <c r="D34" s="111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56"/>
    </row>
    <row r="35" s="46" customFormat="1" ht="33" customHeight="1" spans="1:99">
      <c r="A35" s="112"/>
      <c r="B35" s="111"/>
      <c r="C35" s="110" t="s">
        <v>75</v>
      </c>
      <c r="D35" s="111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56"/>
    </row>
    <row r="36" ht="33" customHeight="1" spans="1:98">
      <c r="A36" s="113"/>
      <c r="B36" s="114"/>
      <c r="C36" s="115"/>
      <c r="D36" s="116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</row>
    <row r="37" ht="33" customHeight="1" spans="1:98">
      <c r="A37" s="63" t="s">
        <v>115</v>
      </c>
      <c r="B37" s="106">
        <f>B6</f>
        <v>16816358</v>
      </c>
      <c r="C37" s="63" t="s">
        <v>116</v>
      </c>
      <c r="D37" s="106">
        <f>D6</f>
        <v>16816358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E8" sqref="E8"/>
    </sheetView>
  </sheetViews>
  <sheetFormatPr defaultColWidth="9" defaultRowHeight="12.75" customHeight="1"/>
  <cols>
    <col min="1" max="1" width="16.8571428571429" style="47" customWidth="1"/>
    <col min="2" max="2" width="33.4285714285714" style="47" customWidth="1"/>
    <col min="3" max="3" width="21" style="47" customWidth="1"/>
    <col min="4" max="4" width="15.7142857142857" style="47" customWidth="1"/>
    <col min="5" max="5" width="16.8571428571429" style="47" customWidth="1"/>
    <col min="6" max="12" width="14.2857142857143" style="47" customWidth="1"/>
    <col min="13" max="14" width="6.85714285714286" style="47" customWidth="1"/>
  </cols>
  <sheetData>
    <row r="1" ht="24.75" customHeight="1" spans="1:2">
      <c r="A1" s="59"/>
      <c r="B1" s="59"/>
    </row>
    <row r="2" ht="24.75" customHeight="1" spans="1:12">
      <c r="A2" s="49" t="s">
        <v>117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ht="24.75" customHeight="1" spans="1:12">
      <c r="A3" s="62" t="s">
        <v>1</v>
      </c>
      <c r="L3" s="51" t="s">
        <v>28</v>
      </c>
    </row>
    <row r="4" ht="24.75" customHeight="1" spans="1:12">
      <c r="A4" s="87" t="s">
        <v>118</v>
      </c>
      <c r="B4" s="87" t="s">
        <v>119</v>
      </c>
      <c r="C4" s="87" t="s">
        <v>100</v>
      </c>
      <c r="D4" s="87" t="s">
        <v>120</v>
      </c>
      <c r="E4" s="87"/>
      <c r="F4" s="87"/>
      <c r="G4" s="87" t="s">
        <v>121</v>
      </c>
      <c r="H4" s="87"/>
      <c r="I4" s="87"/>
      <c r="J4" s="87" t="s">
        <v>122</v>
      </c>
      <c r="K4" s="87"/>
      <c r="L4" s="87"/>
    </row>
    <row r="5" ht="24.75" customHeight="1" spans="1:12">
      <c r="A5" s="87"/>
      <c r="B5" s="87"/>
      <c r="C5" s="87"/>
      <c r="D5" s="87" t="s">
        <v>100</v>
      </c>
      <c r="E5" s="87" t="s">
        <v>96</v>
      </c>
      <c r="F5" s="87" t="s">
        <v>97</v>
      </c>
      <c r="G5" s="87" t="s">
        <v>100</v>
      </c>
      <c r="H5" s="87" t="s">
        <v>96</v>
      </c>
      <c r="I5" s="87" t="s">
        <v>97</v>
      </c>
      <c r="J5" s="87" t="s">
        <v>100</v>
      </c>
      <c r="K5" s="87" t="s">
        <v>96</v>
      </c>
      <c r="L5" s="87" t="s">
        <v>97</v>
      </c>
    </row>
    <row r="6" ht="24.75" customHeight="1" spans="1:12">
      <c r="A6" s="82" t="s">
        <v>98</v>
      </c>
      <c r="B6" s="82" t="s">
        <v>99</v>
      </c>
      <c r="C6" s="82">
        <v>1</v>
      </c>
      <c r="D6" s="82">
        <v>2</v>
      </c>
      <c r="E6" s="82">
        <v>3</v>
      </c>
      <c r="F6" s="82">
        <v>4</v>
      </c>
      <c r="G6" s="82">
        <v>2</v>
      </c>
      <c r="H6" s="82">
        <v>3</v>
      </c>
      <c r="I6" s="82">
        <v>4</v>
      </c>
      <c r="J6" s="82">
        <v>2</v>
      </c>
      <c r="K6" s="82">
        <v>3</v>
      </c>
      <c r="L6" s="82">
        <v>4</v>
      </c>
    </row>
    <row r="7" s="46" customFormat="1" ht="24.75" customHeight="1" spans="1:14">
      <c r="A7" s="71" t="s">
        <v>100</v>
      </c>
      <c r="B7" s="70"/>
      <c r="C7" s="90">
        <f>SUM(C8:C12)</f>
        <v>16816358</v>
      </c>
      <c r="D7" s="90">
        <f t="shared" ref="D7:L7" si="0">SUM(D8:D12)</f>
        <v>16816358</v>
      </c>
      <c r="E7" s="90">
        <f t="shared" si="0"/>
        <v>16816358</v>
      </c>
      <c r="F7" s="90">
        <f t="shared" si="0"/>
        <v>0</v>
      </c>
      <c r="G7" s="90">
        <f t="shared" si="0"/>
        <v>0</v>
      </c>
      <c r="H7" s="90">
        <f t="shared" si="0"/>
        <v>0</v>
      </c>
      <c r="I7" s="90">
        <f t="shared" si="0"/>
        <v>0</v>
      </c>
      <c r="J7" s="90">
        <f t="shared" si="0"/>
        <v>0</v>
      </c>
      <c r="K7" s="90">
        <f t="shared" si="0"/>
        <v>0</v>
      </c>
      <c r="L7" s="90">
        <f t="shared" si="0"/>
        <v>0</v>
      </c>
      <c r="M7" s="56"/>
      <c r="N7" s="56"/>
    </row>
    <row r="8" ht="24.75" customHeight="1" spans="1:12">
      <c r="A8" s="71" t="s">
        <v>123</v>
      </c>
      <c r="B8" s="71" t="s">
        <v>124</v>
      </c>
      <c r="C8" s="90">
        <f>D8+G8+J8</f>
        <v>16816358</v>
      </c>
      <c r="D8" s="90">
        <f>SUM(E8:F8)</f>
        <v>16816358</v>
      </c>
      <c r="E8" s="99">
        <v>16816358</v>
      </c>
      <c r="F8" s="90"/>
      <c r="G8" s="90">
        <f t="shared" ref="G8:G12" si="1">SUM(H8:I8)</f>
        <v>0</v>
      </c>
      <c r="H8" s="90">
        <v>0</v>
      </c>
      <c r="I8" s="90">
        <v>0</v>
      </c>
      <c r="J8" s="90">
        <f t="shared" ref="J8:J12" si="2">SUM(K8:L8)</f>
        <v>0</v>
      </c>
      <c r="K8" s="90">
        <v>0</v>
      </c>
      <c r="L8" s="90">
        <v>0</v>
      </c>
    </row>
    <row r="9" ht="24.75" customHeight="1" spans="1:12">
      <c r="A9" s="70"/>
      <c r="B9" s="70"/>
      <c r="C9" s="90">
        <f>D9+G9+J9</f>
        <v>0</v>
      </c>
      <c r="D9" s="90">
        <f>SUM(E9:F9)</f>
        <v>0</v>
      </c>
      <c r="E9" s="90"/>
      <c r="F9" s="90"/>
      <c r="G9" s="90">
        <f t="shared" si="1"/>
        <v>0</v>
      </c>
      <c r="H9" s="90"/>
      <c r="I9" s="90"/>
      <c r="J9" s="90">
        <f t="shared" si="2"/>
        <v>0</v>
      </c>
      <c r="K9" s="90"/>
      <c r="L9" s="90"/>
    </row>
    <row r="10" ht="24.75" customHeight="1" spans="1:12">
      <c r="A10" s="70"/>
      <c r="B10" s="70"/>
      <c r="C10" s="90">
        <f>D10+G10+J10</f>
        <v>0</v>
      </c>
      <c r="D10" s="90">
        <f>SUM(E10:F10)</f>
        <v>0</v>
      </c>
      <c r="E10" s="90"/>
      <c r="F10" s="90"/>
      <c r="G10" s="90">
        <f t="shared" si="1"/>
        <v>0</v>
      </c>
      <c r="H10" s="90"/>
      <c r="I10" s="90"/>
      <c r="J10" s="90">
        <f t="shared" si="2"/>
        <v>0</v>
      </c>
      <c r="K10" s="90"/>
      <c r="L10" s="90"/>
    </row>
    <row r="11" ht="24.75" customHeight="1" spans="1:12">
      <c r="A11" s="70"/>
      <c r="B11" s="70"/>
      <c r="C11" s="90">
        <f>D11+G11+J11</f>
        <v>0</v>
      </c>
      <c r="D11" s="90">
        <f>SUM(E11:F11)</f>
        <v>0</v>
      </c>
      <c r="E11" s="90"/>
      <c r="F11" s="90"/>
      <c r="G11" s="90">
        <f t="shared" si="1"/>
        <v>0</v>
      </c>
      <c r="H11" s="90"/>
      <c r="I11" s="90"/>
      <c r="J11" s="90">
        <f t="shared" si="2"/>
        <v>0</v>
      </c>
      <c r="K11" s="90"/>
      <c r="L11" s="90"/>
    </row>
    <row r="12" ht="24.75" customHeight="1" spans="1:12">
      <c r="A12" s="74"/>
      <c r="B12" s="74"/>
      <c r="C12" s="90">
        <f>D12+G12+J12</f>
        <v>0</v>
      </c>
      <c r="D12" s="90">
        <f>SUM(E12:F12)</f>
        <v>0</v>
      </c>
      <c r="E12" s="91"/>
      <c r="F12" s="91"/>
      <c r="G12" s="91">
        <f t="shared" si="1"/>
        <v>0</v>
      </c>
      <c r="H12" s="91">
        <v>0</v>
      </c>
      <c r="I12" s="91">
        <v>0</v>
      </c>
      <c r="J12" s="91">
        <f t="shared" si="2"/>
        <v>0</v>
      </c>
      <c r="K12" s="91">
        <v>0</v>
      </c>
      <c r="L12" s="91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B15" sqref="B15"/>
    </sheetView>
  </sheetViews>
  <sheetFormatPr defaultColWidth="9" defaultRowHeight="12.75" customHeight="1" outlineLevelCol="6"/>
  <cols>
    <col min="1" max="1" width="13.2857142857143" style="47" customWidth="1"/>
    <col min="2" max="2" width="35.8571428571429" style="47" customWidth="1"/>
    <col min="3" max="3" width="25.2857142857143" style="47" customWidth="1"/>
    <col min="4" max="4" width="28.4285714285714" style="47" customWidth="1"/>
    <col min="5" max="5" width="22.4285714285714" style="47" customWidth="1"/>
    <col min="6" max="7" width="6.85714285714286" style="47" customWidth="1"/>
  </cols>
  <sheetData>
    <row r="1" ht="24.75" customHeight="1" spans="1:2">
      <c r="A1" s="59"/>
      <c r="B1" s="61"/>
    </row>
    <row r="2" ht="24.75" customHeight="1" spans="1:5">
      <c r="A2" s="49" t="s">
        <v>125</v>
      </c>
      <c r="B2" s="49"/>
      <c r="C2" s="49"/>
      <c r="D2" s="49"/>
      <c r="E2" s="49"/>
    </row>
    <row r="3" ht="24.75" customHeight="1" spans="1:5">
      <c r="A3" s="62" t="s">
        <v>1</v>
      </c>
      <c r="E3" s="51" t="s">
        <v>28</v>
      </c>
    </row>
    <row r="4" ht="24.75" customHeight="1" spans="1:5">
      <c r="A4" s="87" t="s">
        <v>126</v>
      </c>
      <c r="B4" s="87"/>
      <c r="C4" s="87" t="s">
        <v>120</v>
      </c>
      <c r="D4" s="87"/>
      <c r="E4" s="87"/>
    </row>
    <row r="5" ht="24.75" customHeight="1" spans="1:5">
      <c r="A5" s="87" t="s">
        <v>127</v>
      </c>
      <c r="B5" s="87" t="s">
        <v>128</v>
      </c>
      <c r="C5" s="87" t="s">
        <v>100</v>
      </c>
      <c r="D5" s="87" t="s">
        <v>96</v>
      </c>
      <c r="E5" s="87" t="s">
        <v>97</v>
      </c>
    </row>
    <row r="6" ht="18.75" customHeight="1" spans="1:5">
      <c r="A6" s="82" t="s">
        <v>98</v>
      </c>
      <c r="B6" s="82" t="s">
        <v>98</v>
      </c>
      <c r="C6" s="82">
        <v>1</v>
      </c>
      <c r="D6" s="82">
        <v>2</v>
      </c>
      <c r="E6" s="82">
        <v>3</v>
      </c>
    </row>
    <row r="7" s="96" customFormat="1" ht="24.75" customHeight="1" spans="1:7">
      <c r="A7" s="70"/>
      <c r="B7" s="70" t="s">
        <v>100</v>
      </c>
      <c r="C7" s="93">
        <f t="shared" ref="C7:C13" si="0">D7+E7</f>
        <v>16816358</v>
      </c>
      <c r="D7" s="93">
        <f>D8+D11</f>
        <v>16816358</v>
      </c>
      <c r="E7" s="93"/>
      <c r="F7" s="97"/>
      <c r="G7" s="97"/>
    </row>
    <row r="8" s="96" customFormat="1" ht="24.75" customHeight="1" spans="1:7">
      <c r="A8" s="98" t="s">
        <v>101</v>
      </c>
      <c r="B8" s="98" t="s">
        <v>102</v>
      </c>
      <c r="C8" s="93">
        <f t="shared" si="0"/>
        <v>16816358</v>
      </c>
      <c r="D8" s="93">
        <f>D9</f>
        <v>16816358</v>
      </c>
      <c r="E8" s="93"/>
      <c r="F8" s="97"/>
      <c r="G8" s="97"/>
    </row>
    <row r="9" s="96" customFormat="1" ht="24.75" customHeight="1" spans="1:7">
      <c r="A9" s="98" t="s">
        <v>103</v>
      </c>
      <c r="B9" s="98" t="s">
        <v>104</v>
      </c>
      <c r="C9" s="93">
        <f t="shared" si="0"/>
        <v>16816358</v>
      </c>
      <c r="D9" s="93">
        <f>D10</f>
        <v>16816358</v>
      </c>
      <c r="E9" s="93"/>
      <c r="F9" s="97"/>
      <c r="G9" s="97"/>
    </row>
    <row r="10" ht="24.75" customHeight="1" spans="1:5">
      <c r="A10" s="94" t="s">
        <v>129</v>
      </c>
      <c r="B10" s="94" t="s">
        <v>106</v>
      </c>
      <c r="C10" s="76">
        <f t="shared" si="0"/>
        <v>16816358</v>
      </c>
      <c r="D10" s="76">
        <v>16816358</v>
      </c>
      <c r="E10" s="76"/>
    </row>
    <row r="11" s="96" customFormat="1" ht="24.75" customHeight="1" spans="1:7">
      <c r="A11" s="98"/>
      <c r="B11" s="98"/>
      <c r="C11" s="93"/>
      <c r="D11" s="93"/>
      <c r="E11" s="93"/>
      <c r="F11" s="97"/>
      <c r="G11" s="97"/>
    </row>
    <row r="12" s="96" customFormat="1" ht="24.75" customHeight="1" spans="1:7">
      <c r="A12" s="98"/>
      <c r="B12" s="98"/>
      <c r="C12" s="93"/>
      <c r="D12" s="93"/>
      <c r="E12" s="93"/>
      <c r="F12" s="97"/>
      <c r="G12" s="97"/>
    </row>
    <row r="13" ht="24.75" customHeight="1" spans="1:5">
      <c r="A13" s="94"/>
      <c r="B13" s="94"/>
      <c r="C13" s="76"/>
      <c r="D13" s="76"/>
      <c r="E13" s="93"/>
    </row>
    <row r="14" ht="24.75" customHeight="1" spans="1:5">
      <c r="A14" s="95"/>
      <c r="B14" s="95"/>
      <c r="C14" s="93"/>
      <c r="D14" s="93"/>
      <c r="E14" s="93"/>
    </row>
    <row r="15" ht="24.75" customHeight="1" spans="1:5">
      <c r="A15" s="74"/>
      <c r="B15" s="74"/>
      <c r="C15" s="76"/>
      <c r="D15" s="76"/>
      <c r="E15" s="76"/>
    </row>
    <row r="16" ht="24.75" customHeight="1" spans="1:5">
      <c r="A16" s="74"/>
      <c r="B16" s="74"/>
      <c r="C16" s="76"/>
      <c r="D16" s="76"/>
      <c r="E16" s="76"/>
    </row>
    <row r="17" ht="24.75" customHeight="1" spans="1:5">
      <c r="A17" s="74"/>
      <c r="B17" s="74"/>
      <c r="C17" s="76"/>
      <c r="D17" s="76"/>
      <c r="E17" s="76"/>
    </row>
    <row r="18" ht="24.75" customHeight="1" spans="1:5">
      <c r="A18" s="70"/>
      <c r="B18" s="70"/>
      <c r="C18" s="93"/>
      <c r="D18" s="93"/>
      <c r="E18" s="93"/>
    </row>
    <row r="19" ht="24.75" customHeight="1" spans="1:5">
      <c r="A19" s="74"/>
      <c r="B19" s="74"/>
      <c r="C19" s="76"/>
      <c r="D19" s="76"/>
      <c r="E19" s="76"/>
    </row>
    <row r="20" ht="24.75" customHeight="1" spans="1:5">
      <c r="A20" s="74"/>
      <c r="B20" s="74"/>
      <c r="C20" s="76"/>
      <c r="D20" s="76"/>
      <c r="E20" s="76"/>
    </row>
    <row r="21" ht="24.75" customHeight="1" spans="1:5">
      <c r="A21" s="70"/>
      <c r="B21" s="70"/>
      <c r="C21" s="93"/>
      <c r="D21" s="93"/>
      <c r="E21" s="93"/>
    </row>
    <row r="22" ht="24.75" customHeight="1" spans="1:5">
      <c r="A22" s="70"/>
      <c r="B22" s="70"/>
      <c r="C22" s="93"/>
      <c r="D22" s="93"/>
      <c r="E22" s="93"/>
    </row>
    <row r="23" ht="24.75" customHeight="1" spans="1:5">
      <c r="A23" s="74"/>
      <c r="B23" s="74"/>
      <c r="C23" s="76"/>
      <c r="D23" s="76"/>
      <c r="E23" s="76"/>
    </row>
    <row r="24" ht="24.75" customHeight="1" spans="1:5">
      <c r="A24" s="74"/>
      <c r="B24" s="74"/>
      <c r="C24" s="76"/>
      <c r="D24" s="76"/>
      <c r="E24" s="76"/>
    </row>
    <row r="25" ht="24.75" customHeight="1" spans="1:5">
      <c r="A25" s="70"/>
      <c r="B25" s="70"/>
      <c r="C25" s="93"/>
      <c r="D25" s="93"/>
      <c r="E25" s="93"/>
    </row>
    <row r="26" ht="24.75" customHeight="1" spans="1:5">
      <c r="A26" s="70"/>
      <c r="B26" s="70"/>
      <c r="C26" s="93"/>
      <c r="D26" s="93"/>
      <c r="E26" s="93"/>
    </row>
    <row r="27" ht="24.75" customHeight="1" spans="1:5">
      <c r="A27" s="74"/>
      <c r="B27" s="74"/>
      <c r="C27" s="76"/>
      <c r="D27" s="76"/>
      <c r="E27" s="76"/>
    </row>
    <row r="28" ht="24.75" customHeight="1" spans="1:5">
      <c r="A28" s="70"/>
      <c r="B28" s="70"/>
      <c r="C28" s="93"/>
      <c r="D28" s="93"/>
      <c r="E28" s="93"/>
    </row>
    <row r="29" ht="24.75" customHeight="1" spans="1:5">
      <c r="A29" s="70"/>
      <c r="B29" s="70"/>
      <c r="C29" s="93"/>
      <c r="D29" s="93"/>
      <c r="E29" s="93"/>
    </row>
    <row r="30" ht="24.75" customHeight="1" spans="1:5">
      <c r="A30" s="74"/>
      <c r="B30" s="74"/>
      <c r="C30" s="76"/>
      <c r="D30" s="76"/>
      <c r="E30" s="76"/>
    </row>
    <row r="34" customHeight="1" spans="1:7">
      <c r="A34"/>
      <c r="B34"/>
      <c r="C34"/>
      <c r="D34"/>
      <c r="E34"/>
      <c r="F34"/>
      <c r="G34"/>
    </row>
    <row r="35" customHeight="1" spans="1:7">
      <c r="A35"/>
      <c r="B35"/>
      <c r="C35"/>
      <c r="D35"/>
      <c r="E35"/>
      <c r="F35"/>
      <c r="G35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showGridLines="0" showZeros="0" workbookViewId="0">
      <selection activeCell="D7" sqref="D7"/>
    </sheetView>
  </sheetViews>
  <sheetFormatPr defaultColWidth="9" defaultRowHeight="12.75" customHeight="1" outlineLevelCol="6"/>
  <cols>
    <col min="1" max="1" width="13.5714285714286" style="47" customWidth="1"/>
    <col min="2" max="2" width="34.4285714285714" style="47" customWidth="1"/>
    <col min="3" max="3" width="26" style="47" customWidth="1"/>
    <col min="4" max="4" width="28.2857142857143" style="47" customWidth="1"/>
    <col min="5" max="5" width="23.2857142857143" style="47" customWidth="1"/>
    <col min="6" max="7" width="6.85714285714286" style="47" customWidth="1"/>
  </cols>
  <sheetData>
    <row r="1" ht="24.75" customHeight="1" spans="1:2">
      <c r="A1" s="59"/>
      <c r="B1" s="61"/>
    </row>
    <row r="2" ht="24.75" customHeight="1" spans="1:5">
      <c r="A2" s="86" t="s">
        <v>130</v>
      </c>
      <c r="B2" s="86"/>
      <c r="C2" s="86"/>
      <c r="D2" s="86"/>
      <c r="E2" s="86"/>
    </row>
    <row r="3" ht="24.75" customHeight="1" spans="1:5">
      <c r="A3" s="62" t="s">
        <v>1</v>
      </c>
      <c r="E3" s="51" t="s">
        <v>28</v>
      </c>
    </row>
    <row r="4" ht="24.75" customHeight="1" spans="1:5">
      <c r="A4" s="87" t="s">
        <v>131</v>
      </c>
      <c r="B4" s="87"/>
      <c r="C4" s="87" t="s">
        <v>132</v>
      </c>
      <c r="D4" s="87"/>
      <c r="E4" s="87"/>
    </row>
    <row r="5" ht="24.75" customHeight="1" spans="1:5">
      <c r="A5" s="88" t="s">
        <v>127</v>
      </c>
      <c r="B5" s="87" t="s">
        <v>128</v>
      </c>
      <c r="C5" s="87" t="s">
        <v>100</v>
      </c>
      <c r="D5" s="87" t="s">
        <v>133</v>
      </c>
      <c r="E5" s="87" t="s">
        <v>134</v>
      </c>
    </row>
    <row r="6" ht="24.75" customHeight="1" spans="1:5">
      <c r="A6" s="89" t="s">
        <v>98</v>
      </c>
      <c r="B6" s="82" t="s">
        <v>98</v>
      </c>
      <c r="C6" s="82">
        <v>1</v>
      </c>
      <c r="D6" s="82">
        <v>2</v>
      </c>
      <c r="E6" s="82">
        <v>3</v>
      </c>
    </row>
    <row r="7" s="46" customFormat="1" ht="25.5" customHeight="1" spans="1:7">
      <c r="A7" s="70"/>
      <c r="B7" s="70" t="s">
        <v>100</v>
      </c>
      <c r="C7" s="90">
        <f>C8+C15+C28</f>
        <v>16816358</v>
      </c>
      <c r="D7" s="90">
        <f>D8+D28</f>
        <v>14676246</v>
      </c>
      <c r="E7" s="90">
        <f>E15</f>
        <v>2140112</v>
      </c>
      <c r="F7" s="56"/>
      <c r="G7" s="56"/>
    </row>
    <row r="8" ht="25.5" customHeight="1" spans="1:5">
      <c r="A8" s="70" t="s">
        <v>135</v>
      </c>
      <c r="B8" s="70" t="s">
        <v>136</v>
      </c>
      <c r="C8" s="90">
        <f>C9+C10+C11+C12+C13+C14</f>
        <v>14611446</v>
      </c>
      <c r="D8" s="90">
        <f>D9+D10+D11+D12+D13+D14</f>
        <v>14611446</v>
      </c>
      <c r="E8" s="90"/>
    </row>
    <row r="9" ht="25.5" customHeight="1" spans="1:5">
      <c r="A9" s="73" t="s">
        <v>137</v>
      </c>
      <c r="B9" s="74" t="s">
        <v>138</v>
      </c>
      <c r="C9" s="91">
        <f t="shared" ref="C9:C14" si="0">D9+E9</f>
        <v>8727300</v>
      </c>
      <c r="D9" s="91">
        <v>8727300</v>
      </c>
      <c r="E9" s="91"/>
    </row>
    <row r="10" ht="25.5" customHeight="1" spans="1:5">
      <c r="A10" s="73" t="s">
        <v>139</v>
      </c>
      <c r="B10" s="74" t="s">
        <v>140</v>
      </c>
      <c r="C10" s="91">
        <f t="shared" si="0"/>
        <v>5884146</v>
      </c>
      <c r="D10" s="91">
        <v>5884146</v>
      </c>
      <c r="E10" s="91"/>
    </row>
    <row r="11" ht="25.5" customHeight="1" spans="1:5">
      <c r="A11" s="73" t="s">
        <v>141</v>
      </c>
      <c r="B11" s="74" t="s">
        <v>142</v>
      </c>
      <c r="C11" s="91">
        <f t="shared" si="0"/>
        <v>0</v>
      </c>
      <c r="D11" s="76"/>
      <c r="E11" s="91"/>
    </row>
    <row r="12" ht="25.5" customHeight="1" spans="1:5">
      <c r="A12" s="73" t="s">
        <v>143</v>
      </c>
      <c r="B12" s="74" t="s">
        <v>144</v>
      </c>
      <c r="C12" s="91">
        <f t="shared" si="0"/>
        <v>0</v>
      </c>
      <c r="D12" s="76"/>
      <c r="E12" s="91"/>
    </row>
    <row r="13" ht="25.5" customHeight="1" spans="1:5">
      <c r="A13" s="73" t="s">
        <v>145</v>
      </c>
      <c r="B13" s="74" t="s">
        <v>146</v>
      </c>
      <c r="C13" s="91">
        <f t="shared" si="0"/>
        <v>0</v>
      </c>
      <c r="D13" s="76"/>
      <c r="E13" s="91"/>
    </row>
    <row r="14" ht="25.5" customHeight="1" spans="1:5">
      <c r="A14" s="74"/>
      <c r="B14" s="74" t="s">
        <v>147</v>
      </c>
      <c r="C14" s="91">
        <f t="shared" si="0"/>
        <v>0</v>
      </c>
      <c r="D14" s="76"/>
      <c r="E14" s="91"/>
    </row>
    <row r="15" ht="25.5" customHeight="1" spans="1:5">
      <c r="A15" s="70" t="s">
        <v>148</v>
      </c>
      <c r="B15" s="70" t="s">
        <v>149</v>
      </c>
      <c r="C15" s="90">
        <f>SUM(C16:C27)</f>
        <v>2140112</v>
      </c>
      <c r="D15" s="90">
        <f>D16+D17+D18+D19+D20+D21+D22+D24+D25+D26+D27</f>
        <v>0</v>
      </c>
      <c r="E15" s="90">
        <f>SUM(E16:E27)</f>
        <v>2140112</v>
      </c>
    </row>
    <row r="16" ht="25.5" customHeight="1" spans="1:5">
      <c r="A16" s="73" t="s">
        <v>150</v>
      </c>
      <c r="B16" s="74" t="s">
        <v>151</v>
      </c>
      <c r="C16" s="76">
        <f>D16+E16</f>
        <v>320000</v>
      </c>
      <c r="D16" s="76"/>
      <c r="E16" s="92">
        <v>320000</v>
      </c>
    </row>
    <row r="17" ht="25.5" customHeight="1" spans="1:5">
      <c r="A17" s="73" t="s">
        <v>152</v>
      </c>
      <c r="B17" s="74" t="s">
        <v>153</v>
      </c>
      <c r="C17" s="76">
        <f t="shared" ref="C17:C30" si="1">D17+E17</f>
        <v>5000</v>
      </c>
      <c r="D17" s="76"/>
      <c r="E17" s="92">
        <v>5000</v>
      </c>
    </row>
    <row r="18" ht="25.5" customHeight="1" spans="1:5">
      <c r="A18" s="73" t="s">
        <v>154</v>
      </c>
      <c r="B18" s="74" t="s">
        <v>155</v>
      </c>
      <c r="C18" s="76">
        <f t="shared" si="1"/>
        <v>210000</v>
      </c>
      <c r="D18" s="76"/>
      <c r="E18" s="92">
        <v>210000</v>
      </c>
    </row>
    <row r="19" ht="25.5" customHeight="1" spans="1:5">
      <c r="A19" s="71" t="s">
        <v>156</v>
      </c>
      <c r="B19" s="74" t="s">
        <v>157</v>
      </c>
      <c r="C19" s="76">
        <f t="shared" si="1"/>
        <v>30000</v>
      </c>
      <c r="D19" s="76"/>
      <c r="E19" s="92">
        <v>30000</v>
      </c>
    </row>
    <row r="20" ht="25.5" customHeight="1" spans="1:5">
      <c r="A20" s="73" t="s">
        <v>158</v>
      </c>
      <c r="B20" s="74" t="s">
        <v>159</v>
      </c>
      <c r="C20" s="76">
        <f t="shared" si="1"/>
        <v>540000</v>
      </c>
      <c r="D20" s="76"/>
      <c r="E20" s="92">
        <v>540000</v>
      </c>
    </row>
    <row r="21" ht="25.5" customHeight="1" spans="1:5">
      <c r="A21" s="73" t="s">
        <v>160</v>
      </c>
      <c r="B21" s="74" t="s">
        <v>161</v>
      </c>
      <c r="C21" s="76">
        <f t="shared" si="1"/>
        <v>120000</v>
      </c>
      <c r="D21" s="76"/>
      <c r="E21" s="92">
        <v>120000</v>
      </c>
    </row>
    <row r="22" ht="25.5" customHeight="1" spans="1:5">
      <c r="A22" s="73" t="s">
        <v>162</v>
      </c>
      <c r="B22" s="74" t="s">
        <v>163</v>
      </c>
      <c r="C22" s="76">
        <f t="shared" si="1"/>
        <v>150000</v>
      </c>
      <c r="D22" s="76"/>
      <c r="E22" s="92">
        <v>150000</v>
      </c>
    </row>
    <row r="23" ht="25.5" customHeight="1" spans="1:5">
      <c r="A23" s="73" t="s">
        <v>164</v>
      </c>
      <c r="B23" s="74" t="s">
        <v>165</v>
      </c>
      <c r="C23" s="76">
        <f t="shared" si="1"/>
        <v>89100</v>
      </c>
      <c r="D23" s="76"/>
      <c r="E23" s="92">
        <v>89100</v>
      </c>
    </row>
    <row r="24" ht="25.5" customHeight="1" spans="1:5">
      <c r="A24" s="73" t="s">
        <v>166</v>
      </c>
      <c r="B24" s="74" t="s">
        <v>167</v>
      </c>
      <c r="C24" s="76">
        <f t="shared" si="1"/>
        <v>120000</v>
      </c>
      <c r="D24" s="76"/>
      <c r="E24" s="92">
        <v>120000</v>
      </c>
    </row>
    <row r="25" ht="25.5" customHeight="1" spans="1:5">
      <c r="A25" s="73" t="s">
        <v>168</v>
      </c>
      <c r="B25" s="74" t="s">
        <v>169</v>
      </c>
      <c r="C25" s="76">
        <f t="shared" si="1"/>
        <v>291293</v>
      </c>
      <c r="D25" s="76"/>
      <c r="E25" s="76">
        <v>291293</v>
      </c>
    </row>
    <row r="26" ht="25.5" customHeight="1" spans="1:5">
      <c r="A26" s="73" t="s">
        <v>170</v>
      </c>
      <c r="B26" s="74" t="s">
        <v>171</v>
      </c>
      <c r="C26" s="76">
        <f t="shared" si="1"/>
        <v>250319</v>
      </c>
      <c r="D26" s="76"/>
      <c r="E26" s="76">
        <v>250319</v>
      </c>
    </row>
    <row r="27" ht="25.5" customHeight="1" spans="1:5">
      <c r="A27" s="77" t="s">
        <v>172</v>
      </c>
      <c r="B27" s="78" t="s">
        <v>173</v>
      </c>
      <c r="C27" s="76">
        <f t="shared" si="1"/>
        <v>14400</v>
      </c>
      <c r="D27" s="76"/>
      <c r="E27" s="76">
        <v>14400</v>
      </c>
    </row>
    <row r="28" ht="25.5" customHeight="1" spans="1:5">
      <c r="A28" s="70" t="s">
        <v>174</v>
      </c>
      <c r="B28" s="70" t="s">
        <v>175</v>
      </c>
      <c r="C28" s="93">
        <f t="shared" si="1"/>
        <v>64800</v>
      </c>
      <c r="D28" s="93">
        <f>D29</f>
        <v>64800</v>
      </c>
      <c r="E28" s="91"/>
    </row>
    <row r="29" ht="25.5" customHeight="1" spans="1:5">
      <c r="A29" s="73" t="s">
        <v>176</v>
      </c>
      <c r="B29" s="74" t="s">
        <v>177</v>
      </c>
      <c r="C29" s="76">
        <f t="shared" si="1"/>
        <v>64800</v>
      </c>
      <c r="D29" s="76">
        <v>64800</v>
      </c>
      <c r="E29" s="91"/>
    </row>
    <row r="30" ht="25.5" customHeight="1" spans="1:5">
      <c r="A30" s="94"/>
      <c r="B30" s="94"/>
      <c r="C30" s="76"/>
      <c r="D30" s="76"/>
      <c r="E30" s="91"/>
    </row>
    <row r="31" ht="25.5" customHeight="1" spans="1:5">
      <c r="A31" s="95"/>
      <c r="B31" s="95"/>
      <c r="C31" s="93"/>
      <c r="D31" s="93"/>
      <c r="E31" s="90"/>
    </row>
    <row r="32" ht="25.5" customHeight="1" spans="1:5">
      <c r="A32" s="74"/>
      <c r="B32" s="74"/>
      <c r="C32" s="91"/>
      <c r="D32" s="91"/>
      <c r="E32" s="91"/>
    </row>
    <row r="33" ht="25.5" customHeight="1" spans="1:5">
      <c r="A33" s="74"/>
      <c r="B33" s="74"/>
      <c r="C33" s="91"/>
      <c r="D33" s="91"/>
      <c r="E33" s="91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workbookViewId="0">
      <selection activeCell="D23" sqref="D23"/>
    </sheetView>
  </sheetViews>
  <sheetFormatPr defaultColWidth="9" defaultRowHeight="12.75" customHeight="1" outlineLevelRow="6" outlineLevelCol="6"/>
  <cols>
    <col min="1" max="1" width="14.2857142857143" style="47" customWidth="1"/>
    <col min="2" max="2" width="36.8571428571429" style="47" customWidth="1"/>
    <col min="3" max="3" width="20.2857142857143" style="47" customWidth="1"/>
    <col min="4" max="4" width="18.8571428571429" style="47" customWidth="1"/>
    <col min="5" max="5" width="17.2857142857143" style="47" customWidth="1"/>
    <col min="6" max="6" width="17.5714285714286" style="47" customWidth="1"/>
    <col min="7" max="7" width="17.1428571428571" style="47" customWidth="1"/>
    <col min="8" max="8" width="9.14285714285714" style="47"/>
  </cols>
  <sheetData>
    <row r="1" ht="24.75" customHeight="1" spans="1:2">
      <c r="A1" s="81"/>
      <c r="B1" s="81"/>
    </row>
    <row r="2" ht="24.75" customHeight="1" spans="1:7">
      <c r="A2" s="49" t="s">
        <v>178</v>
      </c>
      <c r="B2" s="49"/>
      <c r="C2" s="49"/>
      <c r="D2" s="49"/>
      <c r="E2" s="49"/>
      <c r="F2" s="49"/>
      <c r="G2" s="49"/>
    </row>
    <row r="3" ht="24.75" customHeight="1" spans="1:7">
      <c r="A3" s="62" t="s">
        <v>179</v>
      </c>
      <c r="B3" s="62" t="s">
        <v>124</v>
      </c>
      <c r="G3" s="51" t="s">
        <v>28</v>
      </c>
    </row>
    <row r="4" ht="24.75" customHeight="1" spans="1:7">
      <c r="A4" s="82" t="s">
        <v>118</v>
      </c>
      <c r="B4" s="82" t="s">
        <v>119</v>
      </c>
      <c r="C4" s="83" t="s">
        <v>180</v>
      </c>
      <c r="D4" s="83"/>
      <c r="E4" s="83"/>
      <c r="F4" s="83"/>
      <c r="G4" s="83"/>
    </row>
    <row r="5" ht="24.75" customHeight="1" spans="1:7">
      <c r="A5" s="82"/>
      <c r="B5" s="82"/>
      <c r="C5" s="83" t="s">
        <v>100</v>
      </c>
      <c r="D5" s="83" t="s">
        <v>181</v>
      </c>
      <c r="E5" s="83" t="s">
        <v>182</v>
      </c>
      <c r="F5" s="83" t="s">
        <v>183</v>
      </c>
      <c r="G5" s="84"/>
    </row>
    <row r="6" ht="24.75" customHeight="1" spans="1:7">
      <c r="A6" s="82"/>
      <c r="B6" s="82"/>
      <c r="C6" s="83"/>
      <c r="D6" s="83"/>
      <c r="E6" s="83"/>
      <c r="F6" s="83" t="s">
        <v>184</v>
      </c>
      <c r="G6" s="83" t="s">
        <v>185</v>
      </c>
    </row>
    <row r="7" ht="24.75" customHeight="1" spans="1:7">
      <c r="A7" s="73" t="s">
        <v>123</v>
      </c>
      <c r="B7" s="73" t="s">
        <v>124</v>
      </c>
      <c r="C7" s="85">
        <v>0</v>
      </c>
      <c r="D7" s="85">
        <v>0</v>
      </c>
      <c r="E7" s="85">
        <v>0</v>
      </c>
      <c r="F7" s="85">
        <v>0</v>
      </c>
      <c r="G7" s="85">
        <v>0</v>
      </c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C12" sqref="C12"/>
    </sheetView>
  </sheetViews>
  <sheetFormatPr defaultColWidth="9" defaultRowHeight="12.75" customHeight="1" outlineLevelCol="5"/>
  <cols>
    <col min="1" max="1" width="6.57142857142857" style="47" customWidth="1"/>
    <col min="2" max="2" width="13.7142857142857" style="58" customWidth="1"/>
    <col min="3" max="3" width="33.8571428571429" style="47" customWidth="1"/>
    <col min="4" max="4" width="31.8571428571429" style="47" customWidth="1"/>
    <col min="5" max="6" width="6.85714285714286" style="47" customWidth="1"/>
  </cols>
  <sheetData>
    <row r="1" ht="18" customHeight="1" spans="1:3">
      <c r="A1" s="59"/>
      <c r="B1" s="60"/>
      <c r="C1" s="61"/>
    </row>
    <row r="2" ht="24.75" customHeight="1" spans="1:4">
      <c r="A2" s="49" t="s">
        <v>186</v>
      </c>
      <c r="B2" s="49"/>
      <c r="C2" s="49"/>
      <c r="D2" s="49"/>
    </row>
    <row r="3" ht="24.75" customHeight="1" spans="1:4">
      <c r="A3" s="62" t="s">
        <v>1</v>
      </c>
      <c r="D3" s="51" t="s">
        <v>28</v>
      </c>
    </row>
    <row r="4" ht="24.75" customHeight="1" spans="1:4">
      <c r="A4" s="63" t="s">
        <v>187</v>
      </c>
      <c r="B4" s="64" t="s">
        <v>188</v>
      </c>
      <c r="C4" s="63" t="s">
        <v>189</v>
      </c>
      <c r="D4" s="63" t="s">
        <v>96</v>
      </c>
    </row>
    <row r="5" ht="24.75" customHeight="1" spans="1:4">
      <c r="A5" s="63" t="s">
        <v>98</v>
      </c>
      <c r="B5" s="63" t="s">
        <v>98</v>
      </c>
      <c r="C5" s="63" t="s">
        <v>98</v>
      </c>
      <c r="D5" s="63">
        <v>3</v>
      </c>
    </row>
    <row r="6" s="46" customFormat="1" ht="25.5" customHeight="1" spans="1:6">
      <c r="A6" s="65">
        <f>ROW()-6</f>
        <v>0</v>
      </c>
      <c r="B6" s="66"/>
      <c r="C6" s="67" t="s">
        <v>100</v>
      </c>
      <c r="D6" s="68">
        <f>D7</f>
        <v>2140112</v>
      </c>
      <c r="E6" s="56"/>
      <c r="F6" s="56"/>
    </row>
    <row r="7" ht="25.5" customHeight="1" spans="1:4">
      <c r="A7" s="69"/>
      <c r="B7" s="70" t="s">
        <v>148</v>
      </c>
      <c r="C7" s="71" t="s">
        <v>149</v>
      </c>
      <c r="D7" s="72">
        <f>SUM(D8:D19)</f>
        <v>2140112</v>
      </c>
    </row>
    <row r="8" ht="25.5" customHeight="1" spans="1:4">
      <c r="A8" s="69">
        <v>1</v>
      </c>
      <c r="B8" s="73" t="s">
        <v>150</v>
      </c>
      <c r="C8" s="74" t="s">
        <v>151</v>
      </c>
      <c r="D8" s="75">
        <v>320000</v>
      </c>
    </row>
    <row r="9" ht="25.5" customHeight="1" spans="1:4">
      <c r="A9" s="69">
        <v>2</v>
      </c>
      <c r="B9" s="73" t="s">
        <v>152</v>
      </c>
      <c r="C9" s="74" t="s">
        <v>153</v>
      </c>
      <c r="D9" s="75">
        <v>5000</v>
      </c>
    </row>
    <row r="10" ht="25.5" customHeight="1" spans="1:4">
      <c r="A10" s="69">
        <v>3</v>
      </c>
      <c r="B10" s="73" t="s">
        <v>154</v>
      </c>
      <c r="C10" s="74" t="s">
        <v>155</v>
      </c>
      <c r="D10" s="75">
        <v>210000</v>
      </c>
    </row>
    <row r="11" ht="25.5" customHeight="1" spans="1:4">
      <c r="A11" s="69">
        <v>4</v>
      </c>
      <c r="B11" s="73" t="s">
        <v>156</v>
      </c>
      <c r="C11" s="74" t="s">
        <v>157</v>
      </c>
      <c r="D11" s="75">
        <v>30000</v>
      </c>
    </row>
    <row r="12" ht="25.5" customHeight="1" spans="1:4">
      <c r="A12" s="69">
        <v>5</v>
      </c>
      <c r="B12" s="73" t="s">
        <v>158</v>
      </c>
      <c r="C12" s="74" t="s">
        <v>159</v>
      </c>
      <c r="D12" s="75">
        <v>540000</v>
      </c>
    </row>
    <row r="13" ht="25.5" customHeight="1" spans="1:4">
      <c r="A13" s="69">
        <v>6</v>
      </c>
      <c r="B13" s="73" t="s">
        <v>160</v>
      </c>
      <c r="C13" s="74" t="s">
        <v>161</v>
      </c>
      <c r="D13" s="75">
        <v>120000</v>
      </c>
    </row>
    <row r="14" ht="25.5" customHeight="1" spans="1:4">
      <c r="A14" s="69">
        <v>7</v>
      </c>
      <c r="B14" s="73" t="s">
        <v>162</v>
      </c>
      <c r="C14" s="74" t="s">
        <v>163</v>
      </c>
      <c r="D14" s="75">
        <v>150000</v>
      </c>
    </row>
    <row r="15" ht="25.5" customHeight="1" spans="1:4">
      <c r="A15" s="69">
        <v>8</v>
      </c>
      <c r="B15" s="73" t="s">
        <v>164</v>
      </c>
      <c r="C15" s="74" t="s">
        <v>165</v>
      </c>
      <c r="D15" s="75">
        <v>89100</v>
      </c>
    </row>
    <row r="16" ht="25.5" customHeight="1" spans="1:4">
      <c r="A16" s="69">
        <v>9</v>
      </c>
      <c r="B16" s="73" t="s">
        <v>166</v>
      </c>
      <c r="C16" s="74" t="s">
        <v>167</v>
      </c>
      <c r="D16" s="75">
        <v>120000</v>
      </c>
    </row>
    <row r="17" ht="25.5" customHeight="1" spans="1:4">
      <c r="A17" s="69">
        <v>10</v>
      </c>
      <c r="B17" s="73" t="s">
        <v>168</v>
      </c>
      <c r="C17" s="74" t="s">
        <v>169</v>
      </c>
      <c r="D17" s="76">
        <v>291293</v>
      </c>
    </row>
    <row r="18" ht="25.5" customHeight="1" spans="1:4">
      <c r="A18" s="69">
        <v>11</v>
      </c>
      <c r="B18" s="73" t="s">
        <v>170</v>
      </c>
      <c r="C18" s="74" t="s">
        <v>171</v>
      </c>
      <c r="D18" s="76">
        <v>250319</v>
      </c>
    </row>
    <row r="19" ht="25.5" customHeight="1" spans="1:4">
      <c r="A19" s="69">
        <v>12</v>
      </c>
      <c r="B19" s="77" t="s">
        <v>172</v>
      </c>
      <c r="C19" s="78" t="s">
        <v>173</v>
      </c>
      <c r="D19" s="76">
        <v>14400</v>
      </c>
    </row>
    <row r="20" ht="25.5" customHeight="1" spans="1:4">
      <c r="A20" s="69"/>
      <c r="B20" s="77"/>
      <c r="C20" s="78"/>
      <c r="D20" s="79"/>
    </row>
    <row r="21" ht="25.5" customHeight="1" spans="1:4">
      <c r="A21" s="69"/>
      <c r="B21" s="77"/>
      <c r="C21" s="78"/>
      <c r="D21" s="79"/>
    </row>
    <row r="22" ht="25.5" customHeight="1" spans="1:4">
      <c r="A22" s="69"/>
      <c r="B22" s="77"/>
      <c r="C22" s="78"/>
      <c r="D22" s="79"/>
    </row>
    <row r="23" ht="25.5" customHeight="1" spans="1:4">
      <c r="A23" s="69"/>
      <c r="B23" s="77"/>
      <c r="C23" s="78"/>
      <c r="D23" s="79"/>
    </row>
    <row r="24" ht="25.5" customHeight="1" spans="1:4">
      <c r="A24" s="69"/>
      <c r="B24" s="77"/>
      <c r="C24" s="78"/>
      <c r="D24" s="79"/>
    </row>
    <row r="25" ht="25.5" customHeight="1" spans="1:4">
      <c r="A25" s="69"/>
      <c r="B25" s="77"/>
      <c r="C25" s="78"/>
      <c r="D25" s="79"/>
    </row>
    <row r="26" ht="25.5" customHeight="1" spans="1:4">
      <c r="A26" s="69"/>
      <c r="B26" s="77"/>
      <c r="C26" s="78"/>
      <c r="D26" s="79"/>
    </row>
    <row r="27" ht="25.5" customHeight="1" spans="1:4">
      <c r="A27" s="69"/>
      <c r="B27" s="77"/>
      <c r="C27" s="78"/>
      <c r="D27" s="79"/>
    </row>
    <row r="32" customHeight="1" spans="1:6">
      <c r="A32"/>
      <c r="B32" s="80"/>
      <c r="C32"/>
      <c r="D32"/>
      <c r="E32"/>
      <c r="F32"/>
    </row>
    <row r="33" customHeight="1" spans="1:6">
      <c r="A33"/>
      <c r="B33" s="80"/>
      <c r="C33"/>
      <c r="D33"/>
      <c r="E33"/>
      <c r="F33"/>
    </row>
    <row r="34" customHeight="1" spans="1:6">
      <c r="A34"/>
      <c r="B34" s="80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F8" sqref="F8"/>
    </sheetView>
  </sheetViews>
  <sheetFormatPr defaultColWidth="9" defaultRowHeight="12.75" customHeight="1"/>
  <cols>
    <col min="1" max="1" width="19.4285714285714" style="47" customWidth="1"/>
    <col min="2" max="2" width="47.2857142857143" style="47" customWidth="1"/>
    <col min="3" max="3" width="33.5714285714286" style="47" customWidth="1"/>
    <col min="4" max="4" width="2.85714285714286" style="47" customWidth="1"/>
    <col min="5" max="16" width="9.14285714285714" style="47"/>
  </cols>
  <sheetData>
    <row r="1" ht="15" customHeight="1" spans="1:16">
      <c r="A1" s="48"/>
      <c r="B1" s="48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9" t="s">
        <v>190</v>
      </c>
      <c r="B2" s="49"/>
      <c r="C2" s="49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50" t="s">
        <v>1</v>
      </c>
      <c r="B3"/>
      <c r="C3" s="51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2" t="s">
        <v>191</v>
      </c>
      <c r="B4" s="52"/>
      <c r="C4" s="53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2" t="s">
        <v>192</v>
      </c>
      <c r="B5" s="52" t="s">
        <v>193</v>
      </c>
      <c r="C5" s="53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52" t="s">
        <v>100</v>
      </c>
      <c r="B6" s="52"/>
      <c r="C6" s="53"/>
    </row>
    <row r="7" s="46" customFormat="1" ht="26.25" customHeight="1" spans="1:4">
      <c r="A7" s="54" t="s">
        <v>123</v>
      </c>
      <c r="B7" s="54" t="s">
        <v>124</v>
      </c>
      <c r="C7" s="55">
        <v>0</v>
      </c>
      <c r="D7" s="56"/>
    </row>
    <row r="8" ht="26.25" customHeight="1" spans="1:16">
      <c r="A8" s="57"/>
      <c r="B8" s="57"/>
      <c r="C8" s="55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7"/>
      <c r="B9" s="57"/>
      <c r="C9" s="55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7"/>
      <c r="B10" s="57"/>
      <c r="C10" s="55"/>
    </row>
    <row r="11" ht="26.25" customHeight="1" spans="1:3">
      <c r="A11" s="57"/>
      <c r="B11" s="57"/>
      <c r="C11" s="55"/>
    </row>
    <row r="12" ht="26.25" customHeight="1" spans="1:3">
      <c r="A12" s="57"/>
      <c r="B12" s="57"/>
      <c r="C12" s="5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E8" sqref="E8"/>
    </sheetView>
  </sheetViews>
  <sheetFormatPr defaultColWidth="11.4285714285714" defaultRowHeight="13.5"/>
  <cols>
    <col min="1" max="1" width="22.0857142857143" style="34" customWidth="1"/>
    <col min="2" max="2" width="20.847619047619" style="34" customWidth="1"/>
    <col min="3" max="3" width="23.0761904761905" style="34" customWidth="1"/>
    <col min="4" max="4" width="27.6666666666667" style="34" customWidth="1"/>
    <col min="5" max="5" width="33.5047619047619" style="34" customWidth="1"/>
    <col min="6" max="16384" width="11.4285714285714" style="34"/>
  </cols>
  <sheetData>
    <row r="1" s="34" customFormat="1" ht="14.3" customHeight="1" spans="1:5">
      <c r="A1" s="35"/>
      <c r="B1" s="35"/>
      <c r="C1" s="35"/>
      <c r="D1" s="35"/>
      <c r="E1" s="35"/>
    </row>
    <row r="2" s="34" customFormat="1" ht="39.85" customHeight="1" spans="1:5">
      <c r="A2" s="36" t="s">
        <v>194</v>
      </c>
      <c r="B2" s="36"/>
      <c r="C2" s="36"/>
      <c r="D2" s="36"/>
      <c r="E2" s="36"/>
    </row>
    <row r="3" s="34" customFormat="1" ht="22.75" customHeight="1" spans="1:5">
      <c r="A3" s="37" t="s">
        <v>195</v>
      </c>
      <c r="B3" s="37"/>
      <c r="C3" s="38"/>
      <c r="D3" s="38"/>
      <c r="E3" s="39" t="s">
        <v>28</v>
      </c>
    </row>
    <row r="4" s="34" customFormat="1" ht="22.75" customHeight="1" spans="1:5">
      <c r="A4" s="40" t="s">
        <v>119</v>
      </c>
      <c r="B4" s="40" t="s">
        <v>100</v>
      </c>
      <c r="C4" s="41" t="s">
        <v>196</v>
      </c>
      <c r="D4" s="42" t="s">
        <v>197</v>
      </c>
      <c r="E4" s="42" t="s">
        <v>198</v>
      </c>
    </row>
    <row r="5" s="34" customFormat="1" ht="22.75" customHeight="1" spans="1:5">
      <c r="A5" s="40" t="s">
        <v>124</v>
      </c>
      <c r="B5" s="43"/>
      <c r="C5" s="44"/>
      <c r="D5" s="45"/>
      <c r="E5" s="45"/>
    </row>
    <row r="28" s="34" customFormat="1" spans="9:9">
      <c r="I28" s="34" t="s">
        <v>199</v>
      </c>
    </row>
  </sheetData>
  <mergeCells count="2">
    <mergeCell ref="A2:E2"/>
    <mergeCell ref="A3:B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4" sqref="B14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26" t="s">
        <v>200</v>
      </c>
      <c r="B1" s="26"/>
    </row>
    <row r="2" s="1" customFormat="1" spans="1:1">
      <c r="A2" s="27" t="s">
        <v>201</v>
      </c>
    </row>
    <row r="3" s="1" customFormat="1" ht="15" customHeight="1" spans="1:2">
      <c r="A3" s="28" t="s">
        <v>31</v>
      </c>
      <c r="B3" s="29" t="s">
        <v>32</v>
      </c>
    </row>
    <row r="4" s="1" customFormat="1" spans="1:2">
      <c r="A4" s="28"/>
      <c r="B4" s="29"/>
    </row>
    <row r="5" s="1" customFormat="1" spans="1:2">
      <c r="A5" s="14" t="s">
        <v>98</v>
      </c>
      <c r="B5" s="29">
        <v>1</v>
      </c>
    </row>
    <row r="6" s="1" customFormat="1" spans="1:2">
      <c r="A6" s="30" t="s">
        <v>202</v>
      </c>
      <c r="B6" s="31">
        <v>0</v>
      </c>
    </row>
    <row r="7" s="1" customFormat="1" spans="1:2">
      <c r="A7" s="32"/>
      <c r="B7" s="31"/>
    </row>
    <row r="8" s="1" customFormat="1" spans="1:2">
      <c r="A8" s="32"/>
      <c r="B8" s="31"/>
    </row>
    <row r="9" s="1" customFormat="1" spans="1:2">
      <c r="A9" s="32"/>
      <c r="B9" s="31"/>
    </row>
    <row r="10" s="1" customFormat="1" spans="1:2">
      <c r="A10" s="32"/>
      <c r="B10" s="31"/>
    </row>
    <row r="11" s="1" customFormat="1" spans="1:2">
      <c r="A11" s="32"/>
      <c r="B11" s="31"/>
    </row>
    <row r="12" s="1" customFormat="1" spans="1:2">
      <c r="A12" s="32"/>
      <c r="B12" s="31"/>
    </row>
    <row r="13" s="1" customFormat="1" spans="1:2">
      <c r="A13" s="32"/>
      <c r="B13" s="31"/>
    </row>
    <row r="14" s="1" customFormat="1" spans="1:2">
      <c r="A14" s="32"/>
      <c r="B14" s="31"/>
    </row>
    <row r="15" s="1" customFormat="1" spans="1:2">
      <c r="A15" s="32"/>
      <c r="B15" s="31"/>
    </row>
    <row r="16" s="1" customFormat="1" spans="1:1">
      <c r="A16" s="33" t="s">
        <v>203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workbookViewId="0">
      <selection activeCell="B13" sqref="B13:P13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204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199</v>
      </c>
    </row>
    <row r="3" s="1" customFormat="1" ht="33" customHeight="1" spans="1:16">
      <c r="A3" s="4" t="s">
        <v>205</v>
      </c>
      <c r="B3" s="10" t="s">
        <v>124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="1" customFormat="1" ht="36" customHeight="1" spans="1:16">
      <c r="A4" s="4" t="s">
        <v>206</v>
      </c>
      <c r="B4" s="12" t="s">
        <v>207</v>
      </c>
      <c r="C4" s="6"/>
      <c r="D4" s="6"/>
      <c r="E4" s="6"/>
      <c r="F4" s="4" t="s">
        <v>208</v>
      </c>
      <c r="G4" s="4"/>
      <c r="H4" s="4"/>
      <c r="I4" s="4"/>
      <c r="J4" s="6">
        <v>13629342976</v>
      </c>
      <c r="K4" s="6"/>
      <c r="L4" s="6"/>
      <c r="M4" s="6"/>
      <c r="N4" s="6"/>
      <c r="O4" s="6"/>
      <c r="P4" s="6"/>
    </row>
    <row r="5" s="1" customFormat="1" ht="36" customHeight="1" spans="1:16">
      <c r="A5" s="4" t="s">
        <v>209</v>
      </c>
      <c r="B5" s="4" t="s">
        <v>210</v>
      </c>
      <c r="C5" s="4"/>
      <c r="D5" s="10" t="s">
        <v>211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="1" customFormat="1" ht="36" customHeight="1" spans="1:16">
      <c r="A6" s="4"/>
      <c r="B6" s="4" t="s">
        <v>212</v>
      </c>
      <c r="C6" s="4"/>
      <c r="D6" s="10" t="s">
        <v>213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="1" customFormat="1" ht="36" customHeight="1" spans="1:16">
      <c r="A7" s="4"/>
      <c r="B7" s="4" t="s">
        <v>214</v>
      </c>
      <c r="C7" s="4"/>
      <c r="D7" s="13" t="s">
        <v>215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="1" customFormat="1" ht="36" customHeight="1" spans="1:16">
      <c r="A8" s="4"/>
      <c r="B8" s="4" t="s">
        <v>216</v>
      </c>
      <c r="C8" s="4"/>
      <c r="D8" s="10" t="s">
        <v>217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="1" customFormat="1" ht="36" customHeight="1" spans="1:16">
      <c r="A9" s="4" t="s">
        <v>218</v>
      </c>
      <c r="B9" s="4" t="s">
        <v>219</v>
      </c>
      <c r="C9" s="4"/>
      <c r="D9" s="13" t="s">
        <v>217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="1" customFormat="1" ht="36" customHeight="1" spans="1:16">
      <c r="A10" s="4"/>
      <c r="B10" s="14" t="s">
        <v>220</v>
      </c>
      <c r="C10" s="14"/>
      <c r="D10" s="10" t="s">
        <v>221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="1" customFormat="1" ht="36" customHeight="1" spans="1:16">
      <c r="A11" s="4"/>
      <c r="B11" s="14" t="s">
        <v>222</v>
      </c>
      <c r="C11" s="14"/>
      <c r="D11" s="4" t="s">
        <v>223</v>
      </c>
      <c r="E11" s="4"/>
      <c r="F11" s="4"/>
      <c r="G11" s="4"/>
      <c r="H11" s="4" t="s">
        <v>224</v>
      </c>
      <c r="I11" s="4"/>
      <c r="J11" s="4"/>
      <c r="K11" s="4"/>
      <c r="L11" s="4" t="s">
        <v>225</v>
      </c>
      <c r="M11" s="4"/>
      <c r="N11" s="4"/>
      <c r="O11" s="4"/>
      <c r="P11" s="4" t="s">
        <v>226</v>
      </c>
    </row>
    <row r="12" s="1" customFormat="1" ht="36" customHeight="1" spans="1:16">
      <c r="A12" s="4"/>
      <c r="B12" s="12" t="s">
        <v>227</v>
      </c>
      <c r="C12" s="15"/>
      <c r="D12" s="16" t="s">
        <v>228</v>
      </c>
      <c r="E12" s="17"/>
      <c r="F12" s="17"/>
      <c r="G12" s="18"/>
      <c r="H12" s="5"/>
      <c r="I12" s="5"/>
      <c r="J12" s="5"/>
      <c r="K12" s="5"/>
      <c r="L12" s="5">
        <v>208</v>
      </c>
      <c r="M12" s="5"/>
      <c r="N12" s="5"/>
      <c r="O12" s="5"/>
      <c r="P12" s="5">
        <v>0</v>
      </c>
    </row>
    <row r="13" s="1" customFormat="1" ht="36" customHeight="1" spans="1:16">
      <c r="A13" s="4" t="s">
        <v>229</v>
      </c>
      <c r="B13" s="10" t="s">
        <v>230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="1" customFormat="1" ht="36" customHeight="1" spans="1:16">
      <c r="A14" s="4" t="s">
        <v>231</v>
      </c>
      <c r="B14" s="4" t="s">
        <v>232</v>
      </c>
      <c r="C14" s="4" t="s">
        <v>233</v>
      </c>
      <c r="D14" s="4"/>
      <c r="E14" s="4"/>
      <c r="F14" s="4"/>
      <c r="G14" s="4" t="s">
        <v>234</v>
      </c>
      <c r="H14" s="4"/>
      <c r="I14" s="4"/>
      <c r="J14" s="4"/>
      <c r="K14" s="4" t="s">
        <v>235</v>
      </c>
      <c r="L14" s="4"/>
      <c r="M14" s="4"/>
      <c r="N14" s="4"/>
      <c r="O14" s="4" t="s">
        <v>236</v>
      </c>
      <c r="P14" s="4"/>
    </row>
    <row r="15" s="1" customFormat="1" ht="33" customHeight="1" spans="1:16">
      <c r="A15" s="4"/>
      <c r="B15" s="19">
        <v>2119.401373</v>
      </c>
      <c r="C15" s="6">
        <v>3113.385213</v>
      </c>
      <c r="D15" s="6"/>
      <c r="E15" s="6"/>
      <c r="F15" s="6"/>
      <c r="G15" s="6">
        <v>3113.385213</v>
      </c>
      <c r="H15" s="6"/>
      <c r="I15" s="6"/>
      <c r="J15" s="6"/>
      <c r="K15" s="24">
        <v>1</v>
      </c>
      <c r="L15" s="6"/>
      <c r="M15" s="6"/>
      <c r="N15" s="6"/>
      <c r="O15" s="6"/>
      <c r="P15" s="6"/>
    </row>
    <row r="16" s="1" customFormat="1" ht="30" customHeight="1" spans="1:16">
      <c r="A16" s="4" t="s">
        <v>237</v>
      </c>
      <c r="B16" s="4" t="s">
        <v>238</v>
      </c>
      <c r="C16" s="4"/>
      <c r="D16" s="4"/>
      <c r="E16" s="4"/>
      <c r="F16" s="4"/>
      <c r="G16" s="4"/>
      <c r="H16" s="4"/>
      <c r="I16" s="4" t="s">
        <v>239</v>
      </c>
      <c r="J16" s="4"/>
      <c r="K16" s="4"/>
      <c r="L16" s="4"/>
      <c r="M16" s="4"/>
      <c r="N16" s="4"/>
      <c r="O16" s="4"/>
      <c r="P16" s="4"/>
    </row>
    <row r="17" s="1" customFormat="1" ht="26" customHeight="1" spans="1:16">
      <c r="A17" s="4"/>
      <c r="B17" s="4" t="s">
        <v>240</v>
      </c>
      <c r="C17" s="4"/>
      <c r="D17" s="4"/>
      <c r="E17" s="6"/>
      <c r="F17" s="6"/>
      <c r="G17" s="6"/>
      <c r="H17" s="6"/>
      <c r="I17" s="4" t="s">
        <v>133</v>
      </c>
      <c r="J17" s="4"/>
      <c r="K17" s="4"/>
      <c r="L17" s="4"/>
      <c r="M17" s="4"/>
      <c r="N17" s="6">
        <v>1467.6246</v>
      </c>
      <c r="O17" s="6"/>
      <c r="P17" s="6"/>
    </row>
    <row r="18" s="1" customFormat="1" ht="28" customHeight="1" spans="1:16">
      <c r="A18" s="4"/>
      <c r="B18" s="4" t="s">
        <v>241</v>
      </c>
      <c r="C18" s="4"/>
      <c r="D18" s="4"/>
      <c r="E18" s="6">
        <v>1681.6358</v>
      </c>
      <c r="F18" s="6"/>
      <c r="G18" s="6"/>
      <c r="H18" s="6"/>
      <c r="I18" s="4" t="s">
        <v>134</v>
      </c>
      <c r="J18" s="4"/>
      <c r="K18" s="4"/>
      <c r="L18" s="4"/>
      <c r="M18" s="4"/>
      <c r="N18" s="6">
        <v>414.0092</v>
      </c>
      <c r="O18" s="6"/>
      <c r="P18" s="6"/>
    </row>
    <row r="19" s="1" customFormat="1" ht="25" customHeight="1" spans="1:16">
      <c r="A19" s="4"/>
      <c r="B19" s="4" t="s">
        <v>242</v>
      </c>
      <c r="C19" s="4"/>
      <c r="D19" s="4"/>
      <c r="E19" s="6">
        <v>199.998</v>
      </c>
      <c r="F19" s="6"/>
      <c r="G19" s="6"/>
      <c r="H19" s="6"/>
      <c r="I19" s="4" t="s">
        <v>243</v>
      </c>
      <c r="J19" s="4"/>
      <c r="K19" s="4"/>
      <c r="L19" s="4"/>
      <c r="M19" s="4"/>
      <c r="N19" s="6"/>
      <c r="O19" s="6"/>
      <c r="P19" s="6"/>
    </row>
    <row r="20" s="1" customFormat="1" ht="30" customHeight="1" spans="1:16">
      <c r="A20" s="4"/>
      <c r="B20" s="4" t="s">
        <v>244</v>
      </c>
      <c r="C20" s="4"/>
      <c r="D20" s="4"/>
      <c r="E20" s="6">
        <v>1881.6338</v>
      </c>
      <c r="F20" s="6"/>
      <c r="G20" s="6"/>
      <c r="H20" s="6"/>
      <c r="I20" s="4" t="s">
        <v>245</v>
      </c>
      <c r="J20" s="4"/>
      <c r="K20" s="4"/>
      <c r="L20" s="4"/>
      <c r="M20" s="4"/>
      <c r="N20" s="6">
        <v>1881.6338</v>
      </c>
      <c r="O20" s="6"/>
      <c r="P20" s="6"/>
    </row>
    <row r="21" s="1" customFormat="1" ht="36" customHeight="1" spans="1:16">
      <c r="A21" s="4" t="s">
        <v>246</v>
      </c>
      <c r="B21" s="10" t="s">
        <v>217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="1" customFormat="1" ht="36" customHeight="1" spans="1:16">
      <c r="A22" s="4" t="s">
        <v>247</v>
      </c>
      <c r="B22" s="4" t="s">
        <v>248</v>
      </c>
      <c r="C22" s="4"/>
      <c r="D22" s="4" t="s">
        <v>249</v>
      </c>
      <c r="E22" s="4"/>
      <c r="F22" s="4"/>
      <c r="G22" s="4"/>
      <c r="H22" s="4"/>
      <c r="I22" s="4"/>
      <c r="J22" s="4"/>
      <c r="K22" s="4"/>
      <c r="L22" s="4"/>
      <c r="M22" s="4" t="s">
        <v>250</v>
      </c>
      <c r="N22" s="4"/>
      <c r="O22" s="4"/>
      <c r="P22" s="4"/>
    </row>
    <row r="23" s="1" customFormat="1" ht="25" customHeight="1" spans="1:16">
      <c r="A23" s="20" t="s">
        <v>251</v>
      </c>
      <c r="B23" s="21" t="s">
        <v>252</v>
      </c>
      <c r="C23" s="5"/>
      <c r="D23" s="21" t="s">
        <v>253</v>
      </c>
      <c r="E23" s="5"/>
      <c r="F23" s="5"/>
      <c r="G23" s="5"/>
      <c r="H23" s="5"/>
      <c r="I23" s="5"/>
      <c r="J23" s="5"/>
      <c r="K23" s="5"/>
      <c r="L23" s="5"/>
      <c r="M23" s="21" t="s">
        <v>254</v>
      </c>
      <c r="N23" s="5"/>
      <c r="O23" s="5"/>
      <c r="P23" s="5"/>
    </row>
    <row r="24" s="1" customFormat="1" ht="25" customHeight="1" spans="1:16">
      <c r="A24" s="22"/>
      <c r="B24" s="21" t="s">
        <v>255</v>
      </c>
      <c r="C24" s="5"/>
      <c r="D24" s="21" t="s">
        <v>256</v>
      </c>
      <c r="E24" s="5"/>
      <c r="F24" s="5"/>
      <c r="G24" s="5"/>
      <c r="H24" s="5"/>
      <c r="I24" s="5"/>
      <c r="J24" s="5"/>
      <c r="K24" s="5"/>
      <c r="L24" s="5"/>
      <c r="M24" s="21" t="s">
        <v>257</v>
      </c>
      <c r="N24" s="5"/>
      <c r="O24" s="5"/>
      <c r="P24" s="5"/>
    </row>
    <row r="25" s="1" customFormat="1" ht="25" customHeight="1" spans="1:16">
      <c r="A25" s="23"/>
      <c r="B25" s="21" t="s">
        <v>258</v>
      </c>
      <c r="C25" s="5"/>
      <c r="D25" s="21" t="s">
        <v>259</v>
      </c>
      <c r="E25" s="5"/>
      <c r="F25" s="5"/>
      <c r="G25" s="5"/>
      <c r="H25" s="5"/>
      <c r="I25" s="5"/>
      <c r="J25" s="5"/>
      <c r="K25" s="5"/>
      <c r="L25" s="5"/>
      <c r="M25" s="21" t="s">
        <v>254</v>
      </c>
      <c r="N25" s="5"/>
      <c r="O25" s="5"/>
      <c r="P25" s="5"/>
    </row>
    <row r="26" s="1" customFormat="1" ht="25" customHeight="1" spans="1:16">
      <c r="A26" s="21" t="s">
        <v>260</v>
      </c>
      <c r="B26" s="21" t="s">
        <v>261</v>
      </c>
      <c r="C26" s="5"/>
      <c r="D26" s="21" t="s">
        <v>262</v>
      </c>
      <c r="E26" s="5"/>
      <c r="F26" s="5"/>
      <c r="G26" s="5"/>
      <c r="H26" s="5"/>
      <c r="I26" s="5"/>
      <c r="J26" s="5"/>
      <c r="K26" s="5"/>
      <c r="L26" s="5"/>
      <c r="M26" s="21" t="s">
        <v>257</v>
      </c>
      <c r="N26" s="5"/>
      <c r="O26" s="5"/>
      <c r="P26" s="5"/>
    </row>
    <row r="27" s="1" customFormat="1" ht="25" customHeight="1" spans="1:16">
      <c r="A27" s="21" t="s">
        <v>263</v>
      </c>
      <c r="B27" s="21" t="s">
        <v>264</v>
      </c>
      <c r="C27" s="5"/>
      <c r="D27" s="21" t="s">
        <v>265</v>
      </c>
      <c r="E27" s="5"/>
      <c r="F27" s="5"/>
      <c r="G27" s="5"/>
      <c r="H27" s="5"/>
      <c r="I27" s="5"/>
      <c r="J27" s="5"/>
      <c r="K27" s="5"/>
      <c r="L27" s="5"/>
      <c r="M27" s="25" t="s">
        <v>266</v>
      </c>
      <c r="N27" s="25"/>
      <c r="O27" s="25"/>
      <c r="P27" s="25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N5" sqref="N5"/>
    </sheetView>
  </sheetViews>
  <sheetFormatPr defaultColWidth="10.2857142857143" defaultRowHeight="13.5"/>
  <cols>
    <col min="1" max="16384" width="10.2857142857143" style="1"/>
  </cols>
  <sheetData>
    <row r="1" s="1" customFormat="1" ht="18.75" spans="1:11">
      <c r="A1" s="2" t="s">
        <v>267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199</v>
      </c>
    </row>
    <row r="3" s="1" customFormat="1" ht="46" customHeight="1" spans="1:11">
      <c r="A3" s="4" t="s">
        <v>268</v>
      </c>
      <c r="B3" s="5"/>
      <c r="C3" s="5"/>
      <c r="D3" s="5"/>
      <c r="E3" s="5"/>
      <c r="F3" s="4" t="s">
        <v>269</v>
      </c>
      <c r="G3" s="4"/>
      <c r="H3" s="6"/>
      <c r="I3" s="6"/>
      <c r="J3" s="6"/>
      <c r="K3" s="6"/>
    </row>
    <row r="4" s="1" customFormat="1" ht="46" customHeight="1" spans="1:11">
      <c r="A4" s="4" t="s">
        <v>270</v>
      </c>
      <c r="B4" s="5"/>
      <c r="C4" s="5"/>
      <c r="D4" s="5"/>
      <c r="E4" s="5"/>
      <c r="F4" s="4" t="s">
        <v>271</v>
      </c>
      <c r="G4" s="4"/>
      <c r="H4" s="6"/>
      <c r="I4" s="6"/>
      <c r="J4" s="6"/>
      <c r="K4" s="6"/>
    </row>
    <row r="5" s="1" customFormat="1" ht="46" customHeight="1" spans="1:11">
      <c r="A5" s="4" t="s">
        <v>272</v>
      </c>
      <c r="B5" s="5"/>
      <c r="C5" s="5"/>
      <c r="D5" s="5"/>
      <c r="E5" s="5"/>
      <c r="F5" s="4" t="s">
        <v>273</v>
      </c>
      <c r="G5" s="4"/>
      <c r="H5" s="6"/>
      <c r="I5" s="6"/>
      <c r="J5" s="6"/>
      <c r="K5" s="6"/>
    </row>
    <row r="6" s="1" customFormat="1" ht="46" customHeight="1" spans="1:11">
      <c r="A6" s="4" t="s">
        <v>274</v>
      </c>
      <c r="B6" s="5"/>
      <c r="C6" s="5"/>
      <c r="D6" s="5"/>
      <c r="E6" s="5"/>
      <c r="F6" s="4" t="s">
        <v>275</v>
      </c>
      <c r="G6" s="4"/>
      <c r="H6" s="6"/>
      <c r="I6" s="6"/>
      <c r="J6" s="6"/>
      <c r="K6" s="6"/>
    </row>
    <row r="7" s="1" customFormat="1" ht="46" customHeight="1" spans="1:11">
      <c r="A7" s="4" t="s">
        <v>276</v>
      </c>
      <c r="B7" s="7" t="s">
        <v>277</v>
      </c>
      <c r="C7" s="6"/>
      <c r="D7" s="6"/>
      <c r="E7" s="7" t="s">
        <v>278</v>
      </c>
      <c r="F7" s="7"/>
      <c r="G7" s="6"/>
      <c r="H7" s="6"/>
      <c r="I7" s="7" t="s">
        <v>279</v>
      </c>
      <c r="J7" s="7"/>
      <c r="K7" s="6"/>
    </row>
    <row r="8" s="1" customFormat="1" ht="46" customHeight="1" spans="1:11">
      <c r="A8" s="4" t="s">
        <v>280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ht="46" customHeight="1" spans="1:11">
      <c r="A9" s="4" t="s">
        <v>247</v>
      </c>
      <c r="B9" s="4" t="s">
        <v>248</v>
      </c>
      <c r="C9" s="4"/>
      <c r="D9" s="4" t="s">
        <v>249</v>
      </c>
      <c r="E9" s="4"/>
      <c r="F9" s="4"/>
      <c r="G9" s="4"/>
      <c r="H9" s="4"/>
      <c r="I9" s="4"/>
      <c r="J9" s="4" t="s">
        <v>281</v>
      </c>
      <c r="K9" s="4"/>
    </row>
    <row r="10" s="1" customFormat="1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="1" customFormat="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="1" customFormat="1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="1" customFormat="1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1" customFormat="1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</cp:lastModifiedBy>
  <dcterms:created xsi:type="dcterms:W3CDTF">2018-01-17T04:55:00Z</dcterms:created>
  <cp:lastPrinted>2019-02-14T01:19:00Z</cp:lastPrinted>
  <dcterms:modified xsi:type="dcterms:W3CDTF">2023-04-07T06:55:04Z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4029AB2547EC4BDAB4BE778E36F7F658</vt:lpwstr>
  </property>
</Properties>
</file>