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<sst xmlns="http://schemas.openxmlformats.org/spreadsheetml/2006/main" count="413" uniqueCount="287">
  <si>
    <t>单位代码：</t>
  </si>
  <si>
    <t>单位名称：</t>
  </si>
  <si>
    <t>宁县早胜镇人民政府</t>
  </si>
  <si>
    <t>部门预算公开表</t>
  </si>
  <si>
    <t xml:space="preserve">     </t>
  </si>
  <si>
    <t>编制日期：</t>
  </si>
  <si>
    <t>部门领导：</t>
  </si>
  <si>
    <r>
      <rPr>
        <sz val="10"/>
        <rFont val="Hiragino Sans GB"/>
        <charset val="134"/>
      </rPr>
      <t xml:space="preserve"> </t>
    </r>
    <r>
      <rPr>
        <sz val="10"/>
        <rFont val="宋体"/>
        <charset val="134"/>
      </rPr>
      <t>傅鹏</t>
    </r>
  </si>
  <si>
    <t>财务负责人：</t>
  </si>
  <si>
    <t>张海刚</t>
  </si>
  <si>
    <t>制表人：</t>
  </si>
  <si>
    <t>何超宇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</si>
  <si>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</si>
  <si>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</si>
  <si>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</si>
  <si>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</si>
  <si>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</si>
  <si>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</si>
  <si>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</si>
  <si>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</si>
  <si>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</si>
  <si>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</si>
  <si>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</si>
  <si>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</si>
  <si>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</si>
  <si>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</si>
  <si>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</si>
  <si>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</si>
  <si>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</si>
  <si>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</si>
  <si>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</si>
  <si>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</si>
  <si>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</si>
  <si>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</si>
  <si>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</si>
  <si>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</si>
  <si>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</si>
  <si>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</si>
  <si>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</si>
  <si>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</si>
  <si>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</si>
  <si>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</si>
  <si>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</si>
  <si>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</si>
  <si>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</si>
  <si>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</si>
  <si>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</si>
  <si>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</si>
  <si>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</si>
  <si>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</si>
  <si>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</si>
  <si>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</si>
  <si>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</si>
  <si>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</si>
  <si>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</si>
  <si>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</si>
  <si>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</si>
  <si>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</si>
  <si>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</si>
  <si>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</si>
  <si>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</si>
  <si>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</si>
  <si>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</si>
  <si>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</si>
  <si>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</si>
  <si>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</si>
  <si>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</si>
  <si>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</si>
  <si>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</si>
  <si>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</si>
  <si>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</si>
  <si>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</si>
  <si>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</si>
  <si>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</si>
  <si>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</si>
  <si>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</si>
  <si>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</si>
  <si>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</si>
  <si>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</si>
  <si>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</si>
  <si>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</si>
  <si>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</si>
  <si>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</si>
  <si>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</si>
  <si>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</si>
  <si>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</si>
  <si>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</si>
  <si>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</si>
  <si>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</si>
  <si>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</si>
  <si>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</si>
  <si>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</si>
  <si>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</si>
  <si>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</si>
  <si>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</si>
  <si>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</si>
  <si>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</si>
  <si>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</si>
  <si>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</si>
  <si>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</si>
  <si>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</si>
  <si>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</si>
  <si>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</si>
  <si>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</si>
  <si>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</si>
  <si>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</si>
  <si>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</si>
  <si>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</si>
  <si>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</si>
  <si>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</si>
  <si>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</si>
  <si>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</si>
  <si>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</si>
  <si>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</si>
  <si>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</si>
  <si>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</si>
  <si>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</si>
  <si>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</si>
  <si>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</si>
  <si>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</si>
  <si>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</si>
  <si>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</si>
  <si>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</si>
  <si>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</si>
  <si>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</si>
  <si>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</si>
  <si>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</si>
  <si>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</si>
  <si>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</si>
  <si>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</si>
  <si>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</si>
  <si>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</si>
  <si>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</si>
  <si>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</si>
  <si>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</si>
  <si>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</si>
  <si>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</si>
  <si>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</si>
  <si>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</si>
  <si>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</si>
  <si>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-行政单位医疗</t>
  </si>
  <si>
    <t>农林水支出</t>
  </si>
  <si>
    <t>21305</t>
  </si>
  <si>
    <t>巩固脱贫攻坚成果衔接乡村振兴</t>
  </si>
  <si>
    <t>其他巩固脱贫攻坚成果衔接乡村振兴支出</t>
  </si>
  <si>
    <t>其他支出</t>
  </si>
  <si>
    <t>其他政府性基金及对应专项债务收入安排的支出</t>
  </si>
  <si>
    <t>其他地方自行试点项目收益专项债券收入安排的支出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</si>
  <si>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</si>
  <si>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</si>
  <si>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</si>
  <si>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</si>
  <si>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</si>
  <si>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</si>
  <si>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</si>
  <si>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</si>
  <si>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</si>
  <si>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</si>
  <si>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</si>
  <si>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</si>
  <si>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</si>
  <si>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</si>
  <si>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</si>
  <si>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</si>
  <si>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</si>
  <si>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</si>
  <si>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</si>
  <si>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</si>
  <si>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</si>
  <si>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</si>
  <si>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</si>
  <si>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</si>
  <si>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</si>
  <si>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</si>
  <si>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</si>
  <si>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</si>
  <si>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</si>
  <si>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</si>
  <si>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</si>
  <si>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</si>
  <si>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</si>
  <si>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</si>
  <si>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</si>
  <si>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</si>
  <si>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</si>
  <si>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</si>
  <si>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</si>
  <si>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</si>
  <si>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</si>
  <si>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</si>
  <si>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</si>
  <si>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</si>
  <si>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</si>
  <si>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</si>
  <si>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</si>
  <si>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</si>
  <si>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</si>
  <si>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</si>
  <si>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</si>
  <si>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</si>
  <si>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</si>
  <si>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</si>
  <si>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</si>
  <si>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</si>
  <si>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</si>
  <si>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</si>
  <si>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</si>
  <si>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</si>
  <si>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</si>
  <si>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</si>
  <si>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</si>
  <si>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</si>
  <si>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</si>
  <si>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</si>
  <si>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</si>
  <si>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</si>
  <si>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</si>
  <si>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</si>
  <si>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</si>
  <si>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</si>
  <si>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</si>
  <si>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</si>
  <si>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</si>
  <si>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</si>
  <si>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</si>
  <si>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</si>
  <si>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</si>
  <si>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</si>
  <si>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</si>
  <si>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</si>
  <si>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</si>
  <si>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</si>
  <si>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</si>
  <si>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</si>
  <si>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</si>
  <si>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</si>
  <si>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</si>
  <si>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</si>
  <si>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</si>
  <si>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</si>
  <si>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</si>
  <si>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</si>
  <si>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</si>
  <si>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</si>
  <si>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</si>
  <si>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</si>
  <si>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</si>
  <si>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</si>
  <si>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</si>
  <si>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</si>
  <si>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</si>
  <si>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</si>
  <si>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</si>
  <si>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</si>
  <si>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</si>
  <si>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</si>
  <si>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</si>
  <si>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</si>
  <si>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</si>
  <si>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</si>
  <si>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</si>
  <si>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</si>
  <si>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</si>
  <si>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</si>
  <si>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</si>
  <si>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</si>
  <si>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</si>
  <si>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</si>
  <si>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</si>
  <si>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</si>
  <si>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</si>
  <si>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</si>
  <si>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</si>
  <si>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</si>
  <si>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2290402-其他地方自行试点项目收益专项债券收入安排的支出</t>
  </si>
  <si>
    <t>宁县早胜镇街区集中供热建设项目</t>
  </si>
  <si>
    <t>宁县早胜镇街区民生改善基础管网建设项目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</si>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</sst>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0"/>
      <color indexed="8"/>
      <name val="SimSun"/>
      <charset val="0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6" borderId="7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10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vertical="center" wrapText="1"/>
    </xf>
    <xf numFmtId="176" fontId="16" fillId="0" borderId="1" xfId="0" applyNumberFormat="1" applyFont="1" applyFill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24" fillId="0" borderId="3" xfId="0" applyFont="1" applyFill="1" applyBorder="1" applyAlignment="1" applyProtection="1">
      <alignment vertical="center" wrapText="1"/>
    </xf>
    <xf numFmtId="0" fontId="24" fillId="0" borderId="3" xfId="0" applyFont="1" applyFill="1" applyBorder="1" applyAlignment="1" applyProtection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176" fontId="23" fillId="0" borderId="1" xfId="0" applyNumberFormat="1" applyFont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2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176" fontId="23" fillId="3" borderId="1" xfId="0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Border="1">
      <alignment vertical="center"/>
    </xf>
    <xf numFmtId="176" fontId="20" fillId="0" borderId="1" xfId="0" applyNumberFormat="1" applyFont="1" applyFill="1" applyBorder="1" applyAlignment="1" applyProtection="1">
      <alignment vertical="center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49" fontId="14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49" fontId="20" fillId="0" borderId="1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14" fillId="0" borderId="1" xfId="0" applyNumberFormat="1" applyFont="1" applyFill="1" applyBorder="1" applyAlignment="1" applyProtection="1">
      <alignment horizontal="right" vertical="center"/>
    </xf>
    <xf numFmtId="176" fontId="20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20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20" fillId="0" borderId="1" xfId="49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right" vertical="center" wrapText="1"/>
    </xf>
    <xf numFmtId="0" fontId="28" fillId="0" borderId="2" xfId="0" applyFont="1" applyBorder="1" applyAlignment="1">
      <alignment vertical="center" wrapText="1"/>
    </xf>
    <xf numFmtId="4" fontId="28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382;&#24180;&#36164;&#26009;\2024&#24180;&#36164;&#26009;\2024&#24180;&#39044;&#31639;\2024&#24180;&#39044;&#31639;&#25209;&#22797;\&#20065;&#36130;&#32929;&#25972;&#20307;&#32489;&#25928;-2024.2.5\&#37096;&#38376;&#65288;&#26089;&#32988;&#65289;&#25972;&#20307;&#32489;&#25928;&#30446;&#26631;&#30003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5" sqref="G2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3">
        <v>515001</v>
      </c>
      <c r="D3" s="113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5" t="s">
        <v>5</v>
      </c>
      <c r="G10" s="116">
        <v>45352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5" t="s">
        <v>6</v>
      </c>
      <c r="C12" s="115" t="s">
        <v>7</v>
      </c>
      <c r="D12" s="12"/>
      <c r="E12" s="115" t="s">
        <v>8</v>
      </c>
      <c r="F12" s="10" t="s">
        <v>9</v>
      </c>
      <c r="G12" s="12"/>
      <c r="H12" s="115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5" sqref="G15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9" t="s">
        <v>13</v>
      </c>
      <c r="C2" s="109"/>
    </row>
    <row r="3" ht="29.35" customHeight="1" spans="1:3">
      <c r="A3" s="110"/>
      <c r="B3" s="111" t="s">
        <v>14</v>
      </c>
      <c r="C3" s="111" t="s">
        <v>15</v>
      </c>
    </row>
    <row r="4" ht="28.45" customHeight="1" spans="1:3">
      <c r="A4" s="101"/>
      <c r="B4" s="112" t="s">
        <v>16</v>
      </c>
      <c r="C4" s="84" t="s">
        <v>17</v>
      </c>
    </row>
    <row r="5" ht="28.45" customHeight="1" spans="1:3">
      <c r="A5" s="101"/>
      <c r="B5" s="112" t="s">
        <v>18</v>
      </c>
      <c r="C5" s="84" t="s">
        <v>19</v>
      </c>
    </row>
    <row r="6" ht="28.45" customHeight="1" spans="1:3">
      <c r="A6" s="101"/>
      <c r="B6" s="112" t="s">
        <v>20</v>
      </c>
      <c r="C6" s="84" t="s">
        <v>21</v>
      </c>
    </row>
    <row r="7" ht="28.45" customHeight="1" spans="1:3">
      <c r="A7" s="101"/>
      <c r="B7" s="112" t="s">
        <v>22</v>
      </c>
      <c r="C7" s="84"/>
    </row>
    <row r="8" ht="28.45" customHeight="1" spans="1:3">
      <c r="A8" s="101"/>
      <c r="B8" s="112" t="s">
        <v>23</v>
      </c>
      <c r="C8" s="84" t="s">
        <v>24</v>
      </c>
    </row>
    <row r="9" ht="28.45" customHeight="1" spans="1:3">
      <c r="A9" s="101"/>
      <c r="B9" s="112" t="s">
        <v>25</v>
      </c>
      <c r="C9" s="84" t="s">
        <v>26</v>
      </c>
    </row>
    <row r="10" ht="28.45" customHeight="1" spans="1:3">
      <c r="A10" s="101"/>
      <c r="B10" s="112" t="s">
        <v>27</v>
      </c>
      <c r="C10" s="84" t="s">
        <v>28</v>
      </c>
    </row>
    <row r="11" ht="28.45" customHeight="1" spans="1:3">
      <c r="A11" s="101"/>
      <c r="B11" s="112" t="s">
        <v>29</v>
      </c>
      <c r="C11" s="84" t="s">
        <v>30</v>
      </c>
    </row>
    <row r="12" ht="28.45" customHeight="1" spans="1:3">
      <c r="A12" s="101"/>
      <c r="B12" s="112" t="s">
        <v>31</v>
      </c>
      <c r="C12" s="84"/>
    </row>
    <row r="13" ht="28.45" customHeight="1" spans="1:3">
      <c r="A13" s="10"/>
      <c r="B13" s="112" t="s">
        <v>32</v>
      </c>
      <c r="C13" s="84"/>
    </row>
    <row r="14" ht="28.45" customHeight="1" spans="1:3">
      <c r="A14" s="10"/>
      <c r="B14" s="112" t="s">
        <v>33</v>
      </c>
      <c r="C14" s="84" t="s">
        <v>17</v>
      </c>
    </row>
    <row r="15" ht="36" customHeight="1" spans="2:3">
      <c r="B15" s="112" t="s">
        <v>34</v>
      </c>
      <c r="C15" s="41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4" workbookViewId="0">
      <selection activeCell="F26" sqref="F2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101"/>
      <c r="B3" s="101"/>
      <c r="C3" s="101"/>
      <c r="D3" s="102" t="s">
        <v>36</v>
      </c>
    </row>
    <row r="4" ht="22.75" customHeight="1" spans="1:4">
      <c r="A4" s="73" t="s">
        <v>37</v>
      </c>
      <c r="B4" s="73"/>
      <c r="C4" s="73" t="s">
        <v>38</v>
      </c>
      <c r="D4" s="73"/>
    </row>
    <row r="5" ht="22.75" customHeight="1" spans="1:4">
      <c r="A5" s="73" t="s">
        <v>39</v>
      </c>
      <c r="B5" s="73" t="s">
        <v>40</v>
      </c>
      <c r="C5" s="73" t="s">
        <v>39</v>
      </c>
      <c r="D5" s="73" t="s">
        <v>40</v>
      </c>
    </row>
    <row r="6" ht="22.75" customHeight="1" spans="1:4">
      <c r="A6" s="103" t="s">
        <v>41</v>
      </c>
      <c r="B6" s="80">
        <v>12542716.33</v>
      </c>
      <c r="C6" s="103" t="s">
        <v>42</v>
      </c>
      <c r="D6" s="80">
        <v>10924459.25</v>
      </c>
    </row>
    <row r="7" ht="22.75" customHeight="1" spans="1:4">
      <c r="A7" s="103" t="s">
        <v>43</v>
      </c>
      <c r="B7" s="80"/>
      <c r="C7" s="103" t="s">
        <v>44</v>
      </c>
      <c r="D7" s="104"/>
    </row>
    <row r="8" ht="22.75" customHeight="1" spans="1:4">
      <c r="A8" s="103" t="s">
        <v>45</v>
      </c>
      <c r="B8" s="80"/>
      <c r="C8" s="103" t="s">
        <v>46</v>
      </c>
      <c r="D8" s="104"/>
    </row>
    <row r="9" ht="22.75" customHeight="1" spans="1:4">
      <c r="A9" s="103" t="s">
        <v>47</v>
      </c>
      <c r="B9" s="80"/>
      <c r="C9" s="103" t="s">
        <v>48</v>
      </c>
      <c r="D9" s="104"/>
    </row>
    <row r="10" ht="22.75" customHeight="1" spans="1:4">
      <c r="A10" s="103" t="s">
        <v>49</v>
      </c>
      <c r="B10" s="80"/>
      <c r="C10" s="103" t="s">
        <v>50</v>
      </c>
      <c r="D10" s="104"/>
    </row>
    <row r="11" ht="22.75" customHeight="1" spans="1:4">
      <c r="A11" s="103" t="s">
        <v>51</v>
      </c>
      <c r="B11" s="80"/>
      <c r="C11" s="103" t="s">
        <v>52</v>
      </c>
      <c r="D11" s="104"/>
    </row>
    <row r="12" ht="22.75" customHeight="1" spans="1:4">
      <c r="A12" s="103" t="s">
        <v>53</v>
      </c>
      <c r="B12" s="80"/>
      <c r="C12" s="103" t="s">
        <v>54</v>
      </c>
      <c r="D12" s="104"/>
    </row>
    <row r="13" ht="22.75" customHeight="1" spans="1:4">
      <c r="A13" s="103" t="s">
        <v>55</v>
      </c>
      <c r="B13" s="80"/>
      <c r="C13" s="103" t="s">
        <v>56</v>
      </c>
      <c r="D13" s="104">
        <v>993007.41</v>
      </c>
    </row>
    <row r="14" ht="22.75" customHeight="1" spans="1:4">
      <c r="A14" s="103" t="s">
        <v>57</v>
      </c>
      <c r="B14" s="80"/>
      <c r="C14" s="103" t="s">
        <v>58</v>
      </c>
      <c r="D14" s="104"/>
    </row>
    <row r="15" ht="22.75" customHeight="1" spans="1:4">
      <c r="A15" s="103"/>
      <c r="B15" s="105"/>
      <c r="C15" s="103" t="s">
        <v>59</v>
      </c>
      <c r="D15" s="104">
        <v>625249.674</v>
      </c>
    </row>
    <row r="16" ht="22.75" customHeight="1" spans="1:4">
      <c r="A16" s="103"/>
      <c r="B16" s="105"/>
      <c r="C16" s="103" t="s">
        <v>60</v>
      </c>
      <c r="D16" s="104"/>
    </row>
    <row r="17" ht="22.75" customHeight="1" spans="1:4">
      <c r="A17" s="103"/>
      <c r="B17" s="105"/>
      <c r="C17" s="103" t="s">
        <v>61</v>
      </c>
      <c r="D17" s="104"/>
    </row>
    <row r="18" ht="22.75" customHeight="1" spans="1:4">
      <c r="A18" s="103"/>
      <c r="B18" s="105"/>
      <c r="C18" s="103" t="s">
        <v>62</v>
      </c>
      <c r="D18" s="106">
        <v>296000</v>
      </c>
    </row>
    <row r="19" ht="22.75" customHeight="1" spans="1:4">
      <c r="A19" s="103"/>
      <c r="B19" s="105"/>
      <c r="C19" s="103" t="s">
        <v>63</v>
      </c>
      <c r="D19" s="106"/>
    </row>
    <row r="20" ht="22.75" customHeight="1" spans="1:4">
      <c r="A20" s="107"/>
      <c r="B20" s="108"/>
      <c r="C20" s="103" t="s">
        <v>64</v>
      </c>
      <c r="D20" s="106"/>
    </row>
    <row r="21" ht="22.75" customHeight="1" spans="1:4">
      <c r="A21" s="107"/>
      <c r="B21" s="108"/>
      <c r="C21" s="103" t="s">
        <v>65</v>
      </c>
      <c r="D21" s="106"/>
    </row>
    <row r="22" ht="22.75" customHeight="1" spans="1:4">
      <c r="A22" s="107"/>
      <c r="B22" s="108"/>
      <c r="C22" s="103" t="s">
        <v>66</v>
      </c>
      <c r="D22" s="106"/>
    </row>
    <row r="23" ht="22.75" customHeight="1" spans="1:4">
      <c r="A23" s="107"/>
      <c r="B23" s="108"/>
      <c r="C23" s="103" t="s">
        <v>67</v>
      </c>
      <c r="D23" s="106"/>
    </row>
    <row r="24" ht="22.75" customHeight="1" spans="1:4">
      <c r="A24" s="107"/>
      <c r="B24" s="108"/>
      <c r="C24" s="103" t="s">
        <v>68</v>
      </c>
      <c r="D24" s="106"/>
    </row>
    <row r="25" ht="22.75" customHeight="1" spans="1:4">
      <c r="A25" s="103"/>
      <c r="B25" s="105"/>
      <c r="C25" s="103" t="s">
        <v>69</v>
      </c>
      <c r="D25" s="106"/>
    </row>
    <row r="26" ht="22.75" customHeight="1" spans="1:4">
      <c r="A26" s="103"/>
      <c r="B26" s="105"/>
      <c r="C26" s="103" t="s">
        <v>70</v>
      </c>
      <c r="D26" s="106"/>
    </row>
    <row r="27" ht="22.75" customHeight="1" spans="1:4">
      <c r="A27" s="103"/>
      <c r="B27" s="105"/>
      <c r="C27" s="103" t="s">
        <v>71</v>
      </c>
      <c r="D27" s="106"/>
    </row>
    <row r="28" ht="22.75" customHeight="1" spans="1:4">
      <c r="A28" s="107"/>
      <c r="B28" s="108"/>
      <c r="C28" s="103" t="s">
        <v>72</v>
      </c>
      <c r="D28" s="106"/>
    </row>
    <row r="29" ht="22.75" customHeight="1" spans="1:4">
      <c r="A29" s="107"/>
      <c r="B29" s="108"/>
      <c r="C29" s="103" t="s">
        <v>73</v>
      </c>
      <c r="D29" s="106"/>
    </row>
    <row r="30" ht="22.75" customHeight="1" spans="1:4">
      <c r="A30" s="107"/>
      <c r="B30" s="108"/>
      <c r="C30" s="103" t="s">
        <v>74</v>
      </c>
      <c r="D30" s="106">
        <v>130000000</v>
      </c>
    </row>
    <row r="31" ht="22.75" customHeight="1" spans="1:4">
      <c r="A31" s="107"/>
      <c r="B31" s="108"/>
      <c r="C31" s="103" t="s">
        <v>75</v>
      </c>
      <c r="D31" s="104"/>
    </row>
    <row r="32" ht="22.75" customHeight="1" spans="1:4">
      <c r="A32" s="107"/>
      <c r="B32" s="108"/>
      <c r="C32" s="103" t="s">
        <v>76</v>
      </c>
      <c r="D32" s="104"/>
    </row>
    <row r="33" ht="22.75" customHeight="1" spans="1:4">
      <c r="A33" s="103"/>
      <c r="B33" s="103"/>
      <c r="C33" s="103" t="s">
        <v>77</v>
      </c>
      <c r="D33" s="104"/>
    </row>
    <row r="34" ht="22.75" customHeight="1" spans="1:4">
      <c r="A34" s="103"/>
      <c r="B34" s="103"/>
      <c r="C34" s="103" t="s">
        <v>78</v>
      </c>
      <c r="D34" s="104"/>
    </row>
    <row r="35" ht="22.75" customHeight="1" spans="1:4">
      <c r="A35" s="103"/>
      <c r="B35" s="103"/>
      <c r="C35" s="103" t="s">
        <v>79</v>
      </c>
      <c r="D35" s="104"/>
    </row>
    <row r="36" ht="22.75" customHeight="1" spans="1:4">
      <c r="A36" s="103"/>
      <c r="B36" s="103"/>
      <c r="C36" s="103"/>
      <c r="D36" s="103"/>
    </row>
    <row r="37" ht="22.75" customHeight="1" spans="1:4">
      <c r="A37" s="103"/>
      <c r="B37" s="103"/>
      <c r="C37" s="103"/>
      <c r="D37" s="103"/>
    </row>
    <row r="38" ht="22.75" customHeight="1" spans="1:4">
      <c r="A38" s="103"/>
      <c r="B38" s="103"/>
      <c r="C38" s="103"/>
      <c r="D38" s="103"/>
    </row>
    <row r="39" ht="22.75" customHeight="1" spans="1:4">
      <c r="A39" s="107" t="s">
        <v>80</v>
      </c>
      <c r="B39" s="108">
        <f>SUM(B6:B14)</f>
        <v>12542716.33</v>
      </c>
      <c r="C39" s="107" t="s">
        <v>81</v>
      </c>
      <c r="D39" s="108">
        <f>SUM(D6:D38)</f>
        <v>142838716.334</v>
      </c>
    </row>
    <row r="40" ht="22.75" customHeight="1" spans="1:4">
      <c r="A40" s="107" t="s">
        <v>82</v>
      </c>
      <c r="B40" s="108">
        <v>130296000</v>
      </c>
      <c r="C40" s="107" t="s">
        <v>83</v>
      </c>
      <c r="D40" s="108"/>
    </row>
    <row r="41" ht="22.75" customHeight="1" spans="1:4">
      <c r="A41" s="107" t="s">
        <v>84</v>
      </c>
      <c r="B41" s="105"/>
      <c r="C41" s="103"/>
      <c r="D41" s="105"/>
    </row>
    <row r="42" ht="22.75" customHeight="1" spans="1:4">
      <c r="A42" s="107" t="s">
        <v>85</v>
      </c>
      <c r="B42" s="108">
        <f>B39+B40</f>
        <v>142838716.33</v>
      </c>
      <c r="C42" s="107" t="s">
        <v>86</v>
      </c>
      <c r="D42" s="108">
        <f>D39+D40</f>
        <v>142838716.334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7" workbookViewId="0">
      <selection activeCell="B25" sqref="B2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30"/>
    </row>
    <row r="2" ht="24.75" customHeight="1" spans="1:2">
      <c r="A2" s="20" t="s">
        <v>87</v>
      </c>
      <c r="B2" s="20"/>
    </row>
    <row r="3" ht="24.75" customHeight="1" spans="1:2">
      <c r="A3" s="92"/>
      <c r="B3" s="21" t="s">
        <v>36</v>
      </c>
    </row>
    <row r="4" ht="24" customHeight="1" spans="1:2">
      <c r="A4" s="34" t="s">
        <v>39</v>
      </c>
      <c r="B4" s="34" t="s">
        <v>40</v>
      </c>
    </row>
    <row r="5" s="17" customFormat="1" ht="25" customHeight="1" spans="1:3">
      <c r="A5" s="93" t="s">
        <v>88</v>
      </c>
      <c r="B5" s="94">
        <v>12542716.33</v>
      </c>
      <c r="C5" s="18"/>
    </row>
    <row r="6" s="17" customFormat="1" ht="25" customHeight="1" spans="1:3">
      <c r="A6" s="95" t="s">
        <v>89</v>
      </c>
      <c r="B6" s="94">
        <v>12542716.33</v>
      </c>
      <c r="C6" s="18"/>
    </row>
    <row r="7" s="17" customFormat="1" ht="25" customHeight="1" spans="1:3">
      <c r="A7" s="95" t="s">
        <v>90</v>
      </c>
      <c r="B7" s="96"/>
      <c r="C7" s="18"/>
    </row>
    <row r="8" s="17" customFormat="1" ht="25" customHeight="1" spans="1:3">
      <c r="A8" s="93" t="s">
        <v>91</v>
      </c>
      <c r="B8" s="96">
        <f>B9+B10</f>
        <v>0</v>
      </c>
      <c r="C8" s="18"/>
    </row>
    <row r="9" s="17" customFormat="1" ht="25" customHeight="1" spans="1:3">
      <c r="A9" s="95" t="s">
        <v>89</v>
      </c>
      <c r="B9" s="96"/>
      <c r="C9" s="18"/>
    </row>
    <row r="10" s="17" customFormat="1" ht="25" customHeight="1" spans="1:3">
      <c r="A10" s="95" t="s">
        <v>90</v>
      </c>
      <c r="B10" s="96"/>
      <c r="C10" s="18"/>
    </row>
    <row r="11" s="17" customFormat="1" ht="25" customHeight="1" spans="1:3">
      <c r="A11" s="93" t="s">
        <v>92</v>
      </c>
      <c r="B11" s="96"/>
      <c r="C11" s="18"/>
    </row>
    <row r="12" s="17" customFormat="1" ht="25" customHeight="1" spans="1:3">
      <c r="A12" s="95" t="s">
        <v>89</v>
      </c>
      <c r="B12" s="96"/>
      <c r="C12" s="18"/>
    </row>
    <row r="13" s="17" customFormat="1" ht="25" customHeight="1" spans="1:3">
      <c r="A13" s="95" t="s">
        <v>90</v>
      </c>
      <c r="B13" s="96"/>
      <c r="C13" s="18"/>
    </row>
    <row r="14" s="17" customFormat="1" ht="25" customHeight="1" spans="1:3">
      <c r="A14" s="97" t="s">
        <v>93</v>
      </c>
      <c r="B14" s="96">
        <f>SUM(B15:B17)</f>
        <v>0</v>
      </c>
      <c r="C14" s="18"/>
    </row>
    <row r="15" s="17" customFormat="1" ht="25" customHeight="1" spans="1:3">
      <c r="A15" s="95" t="s">
        <v>94</v>
      </c>
      <c r="B15" s="96"/>
      <c r="C15" s="18"/>
    </row>
    <row r="16" s="17" customFormat="1" ht="25" customHeight="1" spans="1:3">
      <c r="A16" s="95" t="s">
        <v>95</v>
      </c>
      <c r="B16" s="96"/>
      <c r="C16" s="18"/>
    </row>
    <row r="17" s="17" customFormat="1" ht="25" customHeight="1" spans="1:3">
      <c r="A17" s="95" t="s">
        <v>96</v>
      </c>
      <c r="B17" s="96"/>
      <c r="C17" s="18"/>
    </row>
    <row r="18" s="17" customFormat="1" ht="25" customHeight="1" spans="1:3">
      <c r="A18" s="97" t="s">
        <v>97</v>
      </c>
      <c r="B18" s="96"/>
      <c r="C18" s="18"/>
    </row>
    <row r="19" s="17" customFormat="1" ht="25" customHeight="1" spans="1:3">
      <c r="A19" s="97" t="s">
        <v>98</v>
      </c>
      <c r="B19" s="96"/>
      <c r="C19" s="18"/>
    </row>
    <row r="20" s="17" customFormat="1" ht="25" customHeight="1" spans="1:3">
      <c r="A20" s="97" t="s">
        <v>99</v>
      </c>
      <c r="B20" s="96"/>
      <c r="C20" s="18"/>
    </row>
    <row r="21" s="17" customFormat="1" ht="25" customHeight="1" spans="1:3">
      <c r="A21" s="97" t="s">
        <v>100</v>
      </c>
      <c r="B21" s="96"/>
      <c r="C21" s="18"/>
    </row>
    <row r="22" s="17" customFormat="1" ht="25" customHeight="1" spans="1:3">
      <c r="A22" s="97" t="s">
        <v>101</v>
      </c>
      <c r="B22" s="94">
        <f>B23+B26+B29+B30</f>
        <v>130296000</v>
      </c>
      <c r="C22" s="18"/>
    </row>
    <row r="23" s="17" customFormat="1" ht="25" customHeight="1" spans="1:3">
      <c r="A23" s="95" t="s">
        <v>102</v>
      </c>
      <c r="B23" s="94">
        <f>B24+B25</f>
        <v>130296000</v>
      </c>
      <c r="C23" s="18"/>
    </row>
    <row r="24" s="17" customFormat="1" ht="25" customHeight="1" spans="1:3">
      <c r="A24" s="95" t="s">
        <v>103</v>
      </c>
      <c r="B24" s="94">
        <v>130296000</v>
      </c>
      <c r="C24" s="18"/>
    </row>
    <row r="25" s="17" customFormat="1" ht="25" customHeight="1" spans="1:3">
      <c r="A25" s="95" t="s">
        <v>104</v>
      </c>
      <c r="B25" s="94"/>
      <c r="C25" s="18"/>
    </row>
    <row r="26" s="17" customFormat="1" ht="25" customHeight="1" spans="1:3">
      <c r="A26" s="95" t="s">
        <v>105</v>
      </c>
      <c r="B26" s="94">
        <f>B27+B28</f>
        <v>0</v>
      </c>
      <c r="C26" s="18"/>
    </row>
    <row r="27" s="17" customFormat="1" ht="25" customHeight="1" spans="1:3">
      <c r="A27" s="95" t="s">
        <v>106</v>
      </c>
      <c r="B27" s="94"/>
      <c r="C27" s="18"/>
    </row>
    <row r="28" s="17" customFormat="1" ht="25" customHeight="1" spans="1:3">
      <c r="A28" s="95" t="s">
        <v>107</v>
      </c>
      <c r="B28" s="94"/>
      <c r="C28" s="18"/>
    </row>
    <row r="29" s="17" customFormat="1" ht="25" customHeight="1" spans="1:3">
      <c r="A29" s="95" t="s">
        <v>108</v>
      </c>
      <c r="B29" s="94"/>
      <c r="C29" s="18"/>
    </row>
    <row r="30" s="17" customFormat="1" ht="25" customHeight="1" spans="1:3">
      <c r="A30" s="95" t="s">
        <v>109</v>
      </c>
      <c r="B30" s="94"/>
      <c r="C30" s="18"/>
    </row>
    <row r="31" ht="25" customHeight="1" spans="1:2">
      <c r="A31" s="98"/>
      <c r="B31" s="94"/>
    </row>
    <row r="32" s="17" customFormat="1" ht="25" customHeight="1" spans="1:3">
      <c r="A32" s="99" t="s">
        <v>110</v>
      </c>
      <c r="B32" s="100">
        <f>B5+B8+B14+B18+B19+B20+B21+B22</f>
        <v>142838716.33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8" sqref="H8"/>
    </sheetView>
  </sheetViews>
  <sheetFormatPr defaultColWidth="10" defaultRowHeight="13.5" outlineLevelCol="5"/>
  <cols>
    <col min="2" max="2" width="42" customWidth="1"/>
    <col min="3" max="3" width="13" customWidth="1"/>
    <col min="4" max="4" width="13.7" customWidth="1"/>
    <col min="5" max="5" width="13.3" customWidth="1"/>
    <col min="6" max="6" width="14.875" customWidth="1"/>
    <col min="7" max="7" width="12.625"/>
  </cols>
  <sheetData>
    <row r="1" ht="14.3" customHeight="1" spans="2:6">
      <c r="B1" s="10"/>
      <c r="C1" s="10"/>
      <c r="D1" s="10"/>
      <c r="E1" s="10"/>
      <c r="F1" s="10"/>
    </row>
    <row r="2" ht="39.85" customHeight="1" spans="2:6">
      <c r="B2" s="11" t="s">
        <v>111</v>
      </c>
      <c r="C2" s="11"/>
      <c r="D2" s="11"/>
      <c r="E2" s="11"/>
      <c r="F2" s="11"/>
    </row>
    <row r="3" ht="22.75" customHeight="1" spans="2:6">
      <c r="B3" s="12"/>
      <c r="C3" s="12"/>
      <c r="D3" s="12"/>
      <c r="E3" s="12"/>
      <c r="F3" s="12" t="s">
        <v>36</v>
      </c>
    </row>
    <row r="4" ht="22.75" customHeight="1" spans="1:6">
      <c r="A4" s="32" t="s">
        <v>112</v>
      </c>
      <c r="B4" s="32"/>
      <c r="C4" s="32" t="s">
        <v>113</v>
      </c>
      <c r="D4" s="32" t="s">
        <v>114</v>
      </c>
      <c r="E4" s="32" t="s">
        <v>115</v>
      </c>
      <c r="F4" s="32" t="s">
        <v>116</v>
      </c>
    </row>
    <row r="5" ht="22.75" customHeight="1" spans="1:6">
      <c r="A5" s="52" t="s">
        <v>117</v>
      </c>
      <c r="B5" s="84"/>
      <c r="C5" s="69">
        <f>C6+C9+C15+C18+C21</f>
        <v>142838716.334</v>
      </c>
      <c r="D5" s="69">
        <f>D6+D9+D15</f>
        <v>12342716.334</v>
      </c>
      <c r="E5" s="54">
        <f>E6+E9+E15+E18+E21</f>
        <v>200000</v>
      </c>
      <c r="F5" s="54">
        <f>F18+F21</f>
        <v>130296000</v>
      </c>
    </row>
    <row r="6" ht="24" customHeight="1" spans="1:6">
      <c r="A6" s="40" t="s">
        <v>118</v>
      </c>
      <c r="B6" s="40" t="s">
        <v>119</v>
      </c>
      <c r="C6" s="85">
        <v>10924459.25</v>
      </c>
      <c r="D6" s="85">
        <v>10724459.25</v>
      </c>
      <c r="E6" s="86">
        <v>200000</v>
      </c>
      <c r="F6" s="69"/>
    </row>
    <row r="7" ht="24" customHeight="1" spans="1:6">
      <c r="A7" s="40" t="s">
        <v>120</v>
      </c>
      <c r="B7" s="40" t="s">
        <v>121</v>
      </c>
      <c r="C7" s="85">
        <v>10924459.25</v>
      </c>
      <c r="D7" s="85">
        <v>10724459.25</v>
      </c>
      <c r="E7" s="86">
        <v>200000</v>
      </c>
      <c r="F7" s="69"/>
    </row>
    <row r="8" ht="24" customHeight="1" spans="1:6">
      <c r="A8" s="40" t="s">
        <v>122</v>
      </c>
      <c r="B8" s="40" t="s">
        <v>123</v>
      </c>
      <c r="C8" s="85">
        <v>10924459.25</v>
      </c>
      <c r="D8" s="85">
        <v>10724459.25</v>
      </c>
      <c r="E8" s="86">
        <v>200000</v>
      </c>
      <c r="F8" s="70"/>
    </row>
    <row r="9" ht="24" customHeight="1" spans="1:6">
      <c r="A9" s="40" t="s">
        <v>124</v>
      </c>
      <c r="B9" s="40" t="s">
        <v>125</v>
      </c>
      <c r="C9" s="87">
        <v>993007.41</v>
      </c>
      <c r="D9" s="87">
        <v>993007.41</v>
      </c>
      <c r="E9" s="88"/>
      <c r="F9" s="41"/>
    </row>
    <row r="10" ht="24" customHeight="1" spans="1:6">
      <c r="A10" s="40" t="s">
        <v>126</v>
      </c>
      <c r="B10" s="40" t="s">
        <v>127</v>
      </c>
      <c r="C10" s="89">
        <v>930981.6</v>
      </c>
      <c r="D10" s="89">
        <v>930981.6</v>
      </c>
      <c r="E10" s="88"/>
      <c r="F10" s="41"/>
    </row>
    <row r="11" ht="24" customHeight="1" spans="1:6">
      <c r="A11" s="40" t="s">
        <v>128</v>
      </c>
      <c r="B11" s="40" t="s">
        <v>129</v>
      </c>
      <c r="C11" s="85">
        <v>158475.36</v>
      </c>
      <c r="D11" s="85">
        <v>158475.36</v>
      </c>
      <c r="E11" s="88"/>
      <c r="F11" s="41"/>
    </row>
    <row r="12" ht="24" customHeight="1" spans="1:6">
      <c r="A12" s="40" t="s">
        <v>130</v>
      </c>
      <c r="B12" s="40" t="s">
        <v>131</v>
      </c>
      <c r="C12" s="85">
        <v>772506.24</v>
      </c>
      <c r="D12" s="85">
        <v>772506.24</v>
      </c>
      <c r="E12" s="88"/>
      <c r="F12" s="41"/>
    </row>
    <row r="13" ht="24" customHeight="1" spans="1:6">
      <c r="A13" s="40" t="s">
        <v>132</v>
      </c>
      <c r="B13" s="40" t="s">
        <v>133</v>
      </c>
      <c r="C13" s="85">
        <v>62025.81</v>
      </c>
      <c r="D13" s="85">
        <v>62025.81</v>
      </c>
      <c r="E13" s="88"/>
      <c r="F13" s="41"/>
    </row>
    <row r="14" ht="24" customHeight="1" spans="1:6">
      <c r="A14" s="40" t="s">
        <v>134</v>
      </c>
      <c r="B14" s="40" t="s">
        <v>133</v>
      </c>
      <c r="C14" s="85">
        <v>62025.81</v>
      </c>
      <c r="D14" s="85">
        <v>62025.81</v>
      </c>
      <c r="E14" s="88"/>
      <c r="F14" s="41"/>
    </row>
    <row r="15" ht="24" customHeight="1" spans="1:6">
      <c r="A15" s="40" t="s">
        <v>135</v>
      </c>
      <c r="B15" s="40" t="s">
        <v>136</v>
      </c>
      <c r="C15" s="87">
        <v>625249.674</v>
      </c>
      <c r="D15" s="87">
        <v>625249.674</v>
      </c>
      <c r="E15" s="88"/>
      <c r="F15" s="41"/>
    </row>
    <row r="16" ht="24" customHeight="1" spans="1:6">
      <c r="A16" s="40" t="s">
        <v>137</v>
      </c>
      <c r="B16" s="40" t="s">
        <v>138</v>
      </c>
      <c r="C16" s="85">
        <v>625249.674</v>
      </c>
      <c r="D16" s="85">
        <v>625249.674</v>
      </c>
      <c r="E16" s="88"/>
      <c r="F16" s="41"/>
    </row>
    <row r="17" ht="24" customHeight="1" spans="1:6">
      <c r="A17" s="40" t="s">
        <v>139</v>
      </c>
      <c r="B17" s="40" t="s">
        <v>140</v>
      </c>
      <c r="C17" s="85">
        <v>625249.674</v>
      </c>
      <c r="D17" s="85">
        <v>625249.674</v>
      </c>
      <c r="E17" s="88"/>
      <c r="F17" s="41"/>
    </row>
    <row r="18" ht="24" customHeight="1" spans="1:6">
      <c r="A18" s="40">
        <v>213</v>
      </c>
      <c r="B18" s="40" t="s">
        <v>141</v>
      </c>
      <c r="C18" s="72">
        <v>296000</v>
      </c>
      <c r="D18" s="72"/>
      <c r="E18" s="90"/>
      <c r="F18" s="90">
        <v>296000</v>
      </c>
    </row>
    <row r="19" ht="24" customHeight="1" spans="1:6">
      <c r="A19" s="40" t="s">
        <v>142</v>
      </c>
      <c r="B19" s="40" t="s">
        <v>143</v>
      </c>
      <c r="C19" s="91">
        <v>296000</v>
      </c>
      <c r="D19" s="91"/>
      <c r="E19" s="86"/>
      <c r="F19" s="86">
        <v>296000</v>
      </c>
    </row>
    <row r="20" ht="24" customHeight="1" spans="1:6">
      <c r="A20" s="40">
        <v>2130599</v>
      </c>
      <c r="B20" s="40" t="s">
        <v>144</v>
      </c>
      <c r="C20" s="91">
        <v>296000</v>
      </c>
      <c r="D20" s="91"/>
      <c r="E20" s="86"/>
      <c r="F20" s="86">
        <v>296000</v>
      </c>
    </row>
    <row r="21" ht="24" customHeight="1" spans="1:6">
      <c r="A21" s="40">
        <v>229</v>
      </c>
      <c r="B21" s="40" t="s">
        <v>145</v>
      </c>
      <c r="C21" s="72">
        <v>130000000</v>
      </c>
      <c r="D21" s="72"/>
      <c r="E21" s="90"/>
      <c r="F21" s="90">
        <v>130000000</v>
      </c>
    </row>
    <row r="22" ht="24" customHeight="1" spans="1:6">
      <c r="A22" s="40">
        <v>22904</v>
      </c>
      <c r="B22" s="40" t="s">
        <v>146</v>
      </c>
      <c r="C22" s="91">
        <v>130000000</v>
      </c>
      <c r="D22" s="91"/>
      <c r="E22" s="86"/>
      <c r="F22" s="86">
        <v>130000000</v>
      </c>
    </row>
    <row r="23" ht="24" customHeight="1" spans="1:6">
      <c r="A23" s="40">
        <v>2290402</v>
      </c>
      <c r="B23" s="40" t="s">
        <v>147</v>
      </c>
      <c r="C23" s="91">
        <v>130000000</v>
      </c>
      <c r="D23" s="91"/>
      <c r="E23" s="86"/>
      <c r="F23" s="86">
        <v>130000000</v>
      </c>
    </row>
  </sheetData>
  <mergeCells count="3">
    <mergeCell ref="B2:F2"/>
    <mergeCell ref="A4:B4"/>
    <mergeCell ref="A5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6" sqref="D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36</v>
      </c>
      <c r="D3" s="51"/>
      <c r="E3" s="12"/>
      <c r="F3" s="12"/>
      <c r="G3" s="12"/>
    </row>
    <row r="4" ht="22.75" customHeight="1" spans="1:7">
      <c r="A4" s="73" t="s">
        <v>37</v>
      </c>
      <c r="B4" s="73"/>
      <c r="C4" s="73" t="s">
        <v>38</v>
      </c>
      <c r="D4" s="73"/>
      <c r="E4" s="12"/>
      <c r="F4" s="12"/>
      <c r="G4" s="12"/>
    </row>
    <row r="5" ht="22.75" customHeight="1" spans="1:7">
      <c r="A5" s="73" t="s">
        <v>39</v>
      </c>
      <c r="B5" s="73" t="s">
        <v>40</v>
      </c>
      <c r="C5" s="73" t="s">
        <v>39</v>
      </c>
      <c r="D5" s="73" t="s">
        <v>117</v>
      </c>
      <c r="E5" s="12"/>
      <c r="F5" s="12"/>
      <c r="G5" s="12"/>
    </row>
    <row r="6" ht="22.75" customHeight="1" spans="1:7">
      <c r="A6" s="15" t="s">
        <v>149</v>
      </c>
      <c r="B6" s="79">
        <f>SUM(B7:B9)</f>
        <v>142838716.33</v>
      </c>
      <c r="C6" s="15" t="s">
        <v>150</v>
      </c>
      <c r="D6" s="79">
        <f>SUM(D7:D31)</f>
        <v>142838716.334</v>
      </c>
      <c r="E6" s="12"/>
      <c r="F6" s="12"/>
      <c r="G6" s="12"/>
    </row>
    <row r="7" ht="22.75" customHeight="1" spans="1:7">
      <c r="A7" s="15" t="s">
        <v>151</v>
      </c>
      <c r="B7" s="80">
        <v>12838716.33</v>
      </c>
      <c r="C7" s="15" t="s">
        <v>152</v>
      </c>
      <c r="D7" s="80">
        <v>10924459.25</v>
      </c>
      <c r="E7" s="12"/>
      <c r="F7" s="12"/>
      <c r="G7" s="12"/>
    </row>
    <row r="8" ht="22.75" customHeight="1" spans="1:7">
      <c r="A8" s="15" t="s">
        <v>153</v>
      </c>
      <c r="B8" s="80">
        <v>130000000</v>
      </c>
      <c r="C8" s="15" t="s">
        <v>154</v>
      </c>
      <c r="D8" s="80"/>
      <c r="E8" s="12"/>
      <c r="F8" s="12"/>
      <c r="G8" s="12"/>
    </row>
    <row r="9" ht="22.75" customHeight="1" spans="1:7">
      <c r="A9" s="15" t="s">
        <v>155</v>
      </c>
      <c r="B9" s="80"/>
      <c r="C9" s="15" t="s">
        <v>156</v>
      </c>
      <c r="D9" s="80"/>
      <c r="E9" s="12"/>
      <c r="F9" s="12"/>
      <c r="G9" s="12"/>
    </row>
    <row r="10" ht="22.75" customHeight="1" spans="1:7">
      <c r="A10" s="15"/>
      <c r="B10" s="81"/>
      <c r="C10" s="15" t="s">
        <v>157</v>
      </c>
      <c r="D10" s="80"/>
      <c r="E10" s="12"/>
      <c r="F10" s="12"/>
      <c r="G10" s="12"/>
    </row>
    <row r="11" ht="22.75" customHeight="1" spans="1:7">
      <c r="A11" s="15"/>
      <c r="B11" s="81"/>
      <c r="C11" s="15" t="s">
        <v>158</v>
      </c>
      <c r="D11" s="80"/>
      <c r="E11" s="12"/>
      <c r="F11" s="12"/>
      <c r="G11" s="12"/>
    </row>
    <row r="12" ht="22.75" customHeight="1" spans="1:7">
      <c r="A12" s="15"/>
      <c r="B12" s="81"/>
      <c r="C12" s="15" t="s">
        <v>159</v>
      </c>
      <c r="D12" s="80"/>
      <c r="E12" s="12"/>
      <c r="F12" s="12"/>
      <c r="G12" s="12"/>
    </row>
    <row r="13" ht="22.75" customHeight="1" spans="1:7">
      <c r="A13" s="46"/>
      <c r="B13" s="76"/>
      <c r="C13" s="15" t="s">
        <v>160</v>
      </c>
      <c r="D13" s="80"/>
      <c r="E13" s="12"/>
      <c r="F13" s="12"/>
      <c r="G13" s="12"/>
    </row>
    <row r="14" ht="22.75" customHeight="1" spans="1:7">
      <c r="A14" s="15"/>
      <c r="B14" s="81"/>
      <c r="C14" s="15" t="s">
        <v>161</v>
      </c>
      <c r="D14" s="80">
        <v>993007.41</v>
      </c>
      <c r="E14" s="12"/>
      <c r="F14" s="12"/>
      <c r="G14" s="50"/>
    </row>
    <row r="15" ht="22.75" customHeight="1" spans="1:7">
      <c r="A15" s="15"/>
      <c r="B15" s="81"/>
      <c r="C15" s="15" t="s">
        <v>162</v>
      </c>
      <c r="D15" s="80"/>
      <c r="E15" s="12"/>
      <c r="F15" s="12"/>
      <c r="G15" s="12"/>
    </row>
    <row r="16" ht="22.75" customHeight="1" spans="1:7">
      <c r="A16" s="15"/>
      <c r="B16" s="81"/>
      <c r="C16" s="15" t="s">
        <v>163</v>
      </c>
      <c r="D16" s="80">
        <v>625249.674</v>
      </c>
      <c r="E16" s="12"/>
      <c r="F16" s="12"/>
      <c r="G16" s="12"/>
    </row>
    <row r="17" ht="22.75" customHeight="1" spans="1:7">
      <c r="A17" s="15"/>
      <c r="B17" s="81"/>
      <c r="C17" s="15" t="s">
        <v>164</v>
      </c>
      <c r="D17" s="80"/>
      <c r="E17" s="12"/>
      <c r="F17" s="12"/>
      <c r="G17" s="12"/>
    </row>
    <row r="18" ht="22.75" customHeight="1" spans="1:7">
      <c r="A18" s="15"/>
      <c r="B18" s="81"/>
      <c r="C18" s="15" t="s">
        <v>165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166</v>
      </c>
      <c r="D19" s="80">
        <v>296000</v>
      </c>
      <c r="E19" s="12"/>
      <c r="F19" s="12"/>
      <c r="G19" s="12"/>
    </row>
    <row r="20" ht="22.75" customHeight="1" spans="1:7">
      <c r="A20" s="15"/>
      <c r="B20" s="15"/>
      <c r="C20" s="15" t="s">
        <v>167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168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169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170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171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172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173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174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175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176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177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178</v>
      </c>
      <c r="D31" s="80">
        <v>130000000</v>
      </c>
      <c r="E31" s="12"/>
      <c r="F31" s="12"/>
      <c r="G31" s="12"/>
    </row>
    <row r="32" ht="22.75" customHeight="1" spans="1:7">
      <c r="A32" s="15"/>
      <c r="B32" s="15"/>
      <c r="C32" s="15" t="s">
        <v>179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180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181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182</v>
      </c>
      <c r="D35" s="80"/>
      <c r="E35" s="12"/>
      <c r="F35" s="12"/>
      <c r="G35" s="12"/>
    </row>
    <row r="36" ht="22.75" customHeight="1" spans="1:7">
      <c r="A36" s="15"/>
      <c r="B36" s="15"/>
      <c r="C36" s="15" t="s">
        <v>183</v>
      </c>
      <c r="D36" s="79"/>
      <c r="E36" s="12"/>
      <c r="F36" s="12"/>
      <c r="G36" s="12"/>
    </row>
    <row r="37" ht="22.75" customHeight="1" spans="1:7">
      <c r="A37" s="73" t="s">
        <v>184</v>
      </c>
      <c r="B37" s="82">
        <f>B6</f>
        <v>142838716.33</v>
      </c>
      <c r="C37" s="73" t="s">
        <v>185</v>
      </c>
      <c r="D37" s="83">
        <f>D6</f>
        <v>142838716.334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2" sqref="H12"/>
    </sheetView>
  </sheetViews>
  <sheetFormatPr defaultColWidth="10" defaultRowHeight="13.5" outlineLevelRow="7"/>
  <cols>
    <col min="1" max="1" width="10.5" customWidth="1"/>
    <col min="2" max="2" width="18.05" customWidth="1"/>
    <col min="3" max="3" width="14.925" customWidth="1"/>
    <col min="4" max="4" width="14.875" customWidth="1"/>
    <col min="5" max="5" width="15.2" customWidth="1"/>
    <col min="6" max="6" width="16" customWidth="1"/>
    <col min="7" max="7" width="10.625" customWidth="1"/>
    <col min="8" max="8" width="16" customWidth="1"/>
    <col min="9" max="11" width="10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36</v>
      </c>
      <c r="K3" s="51"/>
    </row>
    <row r="4" ht="22.75" customHeight="1" spans="1:11">
      <c r="A4" s="73" t="s">
        <v>187</v>
      </c>
      <c r="B4" s="73" t="s">
        <v>117</v>
      </c>
      <c r="C4" s="73" t="s">
        <v>188</v>
      </c>
      <c r="D4" s="73"/>
      <c r="E4" s="73"/>
      <c r="F4" s="73" t="s">
        <v>189</v>
      </c>
      <c r="G4" s="73"/>
      <c r="H4" s="73"/>
      <c r="I4" s="73" t="s">
        <v>190</v>
      </c>
      <c r="J4" s="73"/>
      <c r="K4" s="73"/>
    </row>
    <row r="5" ht="22.75" customHeight="1" spans="1:11">
      <c r="A5" s="73"/>
      <c r="B5" s="73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6" t="s">
        <v>117</v>
      </c>
      <c r="B6" s="74">
        <f>C6+F6</f>
        <v>142838716.33</v>
      </c>
      <c r="C6" s="74">
        <f>D6+E6</f>
        <v>12838716.33</v>
      </c>
      <c r="D6" s="74">
        <v>12342716.33</v>
      </c>
      <c r="E6" s="74">
        <v>496000</v>
      </c>
      <c r="F6" s="74">
        <v>130000000</v>
      </c>
      <c r="G6" s="74"/>
      <c r="H6" s="74">
        <v>130000000</v>
      </c>
      <c r="I6" s="74"/>
      <c r="J6" s="74"/>
      <c r="K6" s="74"/>
    </row>
    <row r="7" ht="22.75" customHeight="1" spans="1:11">
      <c r="A7" s="75"/>
      <c r="B7" s="74"/>
      <c r="C7" s="74"/>
      <c r="D7" s="76"/>
      <c r="E7" s="76"/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B19" sqref="B19"/>
    </sheetView>
  </sheetViews>
  <sheetFormatPr defaultColWidth="10" defaultRowHeight="13.5" outlineLevelCol="4"/>
  <cols>
    <col min="1" max="1" width="17.5" customWidth="1"/>
    <col min="2" max="2" width="29.375" customWidth="1"/>
    <col min="3" max="5" width="17.75" customWidth="1"/>
  </cols>
  <sheetData>
    <row r="1" ht="14.3" customHeight="1" spans="1:1">
      <c r="A1" s="61"/>
    </row>
    <row r="2" ht="36.9" customHeight="1" spans="1:5">
      <c r="A2" s="11" t="s">
        <v>191</v>
      </c>
      <c r="B2" s="11"/>
      <c r="C2" s="11"/>
      <c r="D2" s="11"/>
      <c r="E2" s="11"/>
    </row>
    <row r="3" ht="21.85" customHeight="1" spans="1:5">
      <c r="A3" s="12"/>
      <c r="B3" s="12"/>
      <c r="C3" s="51" t="s">
        <v>36</v>
      </c>
      <c r="D3" s="51"/>
      <c r="E3" s="51"/>
    </row>
    <row r="4" ht="22.75" customHeight="1" spans="1:5">
      <c r="A4" s="52" t="s">
        <v>112</v>
      </c>
      <c r="B4" s="52"/>
      <c r="C4" s="52" t="s">
        <v>188</v>
      </c>
      <c r="D4" s="52"/>
      <c r="E4" s="52"/>
    </row>
    <row r="5" ht="22.75" customHeight="1" spans="1:5">
      <c r="A5" s="62" t="s">
        <v>192</v>
      </c>
      <c r="B5" s="62" t="s">
        <v>193</v>
      </c>
      <c r="C5" s="63" t="s">
        <v>117</v>
      </c>
      <c r="D5" s="62" t="s">
        <v>114</v>
      </c>
      <c r="E5" s="62" t="s">
        <v>115</v>
      </c>
    </row>
    <row r="6" ht="22.75" customHeight="1" spans="1:5">
      <c r="A6" s="64"/>
      <c r="B6" s="65" t="s">
        <v>117</v>
      </c>
      <c r="C6" s="66">
        <f>D6+E6</f>
        <v>12838716.334</v>
      </c>
      <c r="D6" s="67">
        <v>12342716.334</v>
      </c>
      <c r="E6" s="68">
        <f>E7+E19</f>
        <v>496000</v>
      </c>
    </row>
    <row r="7" ht="29" customHeight="1" spans="1:5">
      <c r="A7" s="40" t="s">
        <v>118</v>
      </c>
      <c r="B7" s="40" t="s">
        <v>119</v>
      </c>
      <c r="C7" s="69">
        <v>10924459.25</v>
      </c>
      <c r="D7" s="69">
        <v>10724459.25</v>
      </c>
      <c r="E7" s="54">
        <v>200000</v>
      </c>
    </row>
    <row r="8" ht="29" customHeight="1" spans="1:5">
      <c r="A8" s="40" t="s">
        <v>120</v>
      </c>
      <c r="B8" s="40" t="s">
        <v>121</v>
      </c>
      <c r="C8" s="69">
        <v>10924459.25</v>
      </c>
      <c r="D8" s="69">
        <v>10724459.25</v>
      </c>
      <c r="E8" s="54">
        <v>200000</v>
      </c>
    </row>
    <row r="9" ht="29" customHeight="1" spans="1:5">
      <c r="A9" s="40" t="s">
        <v>122</v>
      </c>
      <c r="B9" s="40" t="s">
        <v>123</v>
      </c>
      <c r="C9" s="70">
        <v>10924459.25</v>
      </c>
      <c r="D9" s="70">
        <v>10724459.25</v>
      </c>
      <c r="E9" s="58">
        <v>200000</v>
      </c>
    </row>
    <row r="10" ht="29" customHeight="1" spans="1:5">
      <c r="A10" s="40" t="s">
        <v>124</v>
      </c>
      <c r="B10" s="40" t="s">
        <v>125</v>
      </c>
      <c r="C10" s="71">
        <v>993007.41</v>
      </c>
      <c r="D10" s="71">
        <v>993007.41</v>
      </c>
      <c r="E10" s="43"/>
    </row>
    <row r="11" ht="29" customHeight="1" spans="1:5">
      <c r="A11" s="40" t="s">
        <v>126</v>
      </c>
      <c r="B11" s="40" t="s">
        <v>127</v>
      </c>
      <c r="C11" s="41">
        <v>930981.6</v>
      </c>
      <c r="D11" s="41">
        <v>930981.6</v>
      </c>
      <c r="E11" s="41"/>
    </row>
    <row r="12" ht="29" customHeight="1" spans="1:5">
      <c r="A12" s="40" t="s">
        <v>128</v>
      </c>
      <c r="B12" s="40" t="s">
        <v>129</v>
      </c>
      <c r="C12" s="41">
        <v>158475.36</v>
      </c>
      <c r="D12" s="41">
        <v>158475.36</v>
      </c>
      <c r="E12" s="41"/>
    </row>
    <row r="13" ht="29" customHeight="1" spans="1:5">
      <c r="A13" s="40" t="s">
        <v>130</v>
      </c>
      <c r="B13" s="40" t="s">
        <v>131</v>
      </c>
      <c r="C13" s="41">
        <v>772506.24</v>
      </c>
      <c r="D13" s="41">
        <v>772506.24</v>
      </c>
      <c r="E13" s="41"/>
    </row>
    <row r="14" ht="29" customHeight="1" spans="1:5">
      <c r="A14" s="40" t="s">
        <v>132</v>
      </c>
      <c r="B14" s="40" t="s">
        <v>133</v>
      </c>
      <c r="C14" s="41">
        <v>62025.81</v>
      </c>
      <c r="D14" s="41">
        <v>62025.81</v>
      </c>
      <c r="E14" s="41"/>
    </row>
    <row r="15" ht="29" customHeight="1" spans="1:5">
      <c r="A15" s="40" t="s">
        <v>134</v>
      </c>
      <c r="B15" s="40" t="s">
        <v>133</v>
      </c>
      <c r="C15" s="41">
        <v>62025.81</v>
      </c>
      <c r="D15" s="41">
        <v>62025.81</v>
      </c>
      <c r="E15" s="41"/>
    </row>
    <row r="16" ht="29" customHeight="1" spans="1:5">
      <c r="A16" s="40" t="s">
        <v>135</v>
      </c>
      <c r="B16" s="40" t="s">
        <v>136</v>
      </c>
      <c r="C16" s="71">
        <v>625249.674</v>
      </c>
      <c r="D16" s="71">
        <v>625249.674</v>
      </c>
      <c r="E16" s="41"/>
    </row>
    <row r="17" ht="29" customHeight="1" spans="1:5">
      <c r="A17" s="40" t="s">
        <v>137</v>
      </c>
      <c r="B17" s="40" t="s">
        <v>138</v>
      </c>
      <c r="C17" s="41">
        <v>625249.674</v>
      </c>
      <c r="D17" s="41">
        <v>625249.674</v>
      </c>
      <c r="E17" s="41"/>
    </row>
    <row r="18" ht="29" customHeight="1" spans="1:5">
      <c r="A18" s="40" t="s">
        <v>139</v>
      </c>
      <c r="B18" s="40" t="s">
        <v>140</v>
      </c>
      <c r="C18" s="41">
        <v>625249.674</v>
      </c>
      <c r="D18" s="41">
        <v>625249.674</v>
      </c>
      <c r="E18" s="41"/>
    </row>
    <row r="19" ht="24" customHeight="1" spans="1:5">
      <c r="A19" s="40">
        <v>213</v>
      </c>
      <c r="B19" s="40" t="s">
        <v>141</v>
      </c>
      <c r="C19" s="37">
        <v>296000</v>
      </c>
      <c r="D19" s="72"/>
      <c r="E19" s="37">
        <v>296000</v>
      </c>
    </row>
    <row r="20" ht="24" customHeight="1" spans="1:5">
      <c r="A20" s="40" t="s">
        <v>142</v>
      </c>
      <c r="B20" s="40" t="s">
        <v>143</v>
      </c>
      <c r="C20" s="43">
        <v>296000</v>
      </c>
      <c r="D20" s="43"/>
      <c r="E20" s="43">
        <v>296000</v>
      </c>
    </row>
    <row r="21" ht="24" customHeight="1" spans="1:5">
      <c r="A21" s="40">
        <v>2130599</v>
      </c>
      <c r="B21" s="40" t="s">
        <v>144</v>
      </c>
      <c r="C21" s="43">
        <v>296000</v>
      </c>
      <c r="D21" s="43"/>
      <c r="E21" s="43">
        <v>296000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6" workbookViewId="0">
      <selection activeCell="G20" sqref="G20"/>
    </sheetView>
  </sheetViews>
  <sheetFormatPr defaultColWidth="10" defaultRowHeight="13.5" outlineLevelCol="4"/>
  <cols>
    <col min="1" max="1" width="13.7" customWidth="1"/>
    <col min="2" max="2" width="27.625" customWidth="1"/>
    <col min="3" max="3" width="19.675" customWidth="1"/>
    <col min="4" max="4" width="16.875" customWidth="1"/>
    <col min="5" max="5" width="14.1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194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36</v>
      </c>
    </row>
    <row r="4" ht="22.75" customHeight="1" spans="1:5">
      <c r="A4" s="52" t="s">
        <v>195</v>
      </c>
      <c r="B4" s="52"/>
      <c r="C4" s="52" t="s">
        <v>196</v>
      </c>
      <c r="D4" s="52"/>
      <c r="E4" s="52"/>
    </row>
    <row r="5" ht="22.75" customHeight="1" spans="1:5">
      <c r="A5" s="52" t="s">
        <v>192</v>
      </c>
      <c r="B5" s="52" t="s">
        <v>193</v>
      </c>
      <c r="C5" s="52" t="s">
        <v>117</v>
      </c>
      <c r="D5" s="52" t="s">
        <v>197</v>
      </c>
      <c r="E5" s="52" t="s">
        <v>198</v>
      </c>
    </row>
    <row r="6" ht="22.75" customHeight="1" spans="1:5">
      <c r="A6" s="52"/>
      <c r="B6" s="53" t="s">
        <v>117</v>
      </c>
      <c r="C6" s="54">
        <v>12342716.33</v>
      </c>
      <c r="D6" s="55">
        <f>D7+D33</f>
        <v>10675362.19</v>
      </c>
      <c r="E6" s="55">
        <f>E15</f>
        <v>1667354.14</v>
      </c>
    </row>
    <row r="7" ht="21" customHeight="1" spans="1:5">
      <c r="A7" s="40" t="s">
        <v>199</v>
      </c>
      <c r="B7" s="40" t="s">
        <v>200</v>
      </c>
      <c r="C7" s="56">
        <v>10516886.83</v>
      </c>
      <c r="D7" s="56">
        <v>10516886.83</v>
      </c>
      <c r="E7" s="54"/>
    </row>
    <row r="8" ht="21" customHeight="1" spans="1:5">
      <c r="A8" s="42" t="s">
        <v>201</v>
      </c>
      <c r="B8" s="42" t="s">
        <v>202</v>
      </c>
      <c r="C8" s="57">
        <v>3619644</v>
      </c>
      <c r="D8" s="57">
        <v>3619644</v>
      </c>
      <c r="E8" s="58"/>
    </row>
    <row r="9" ht="21" customHeight="1" spans="1:5">
      <c r="A9" s="42" t="s">
        <v>203</v>
      </c>
      <c r="B9" s="42" t="s">
        <v>204</v>
      </c>
      <c r="C9" s="59">
        <v>1718391.11</v>
      </c>
      <c r="D9" s="59">
        <v>1718391.11</v>
      </c>
      <c r="E9" s="43"/>
    </row>
    <row r="10" ht="21" customHeight="1" spans="1:5">
      <c r="A10" s="42" t="s">
        <v>205</v>
      </c>
      <c r="B10" s="42" t="s">
        <v>206</v>
      </c>
      <c r="C10" s="59">
        <v>1885770</v>
      </c>
      <c r="D10" s="59">
        <v>1885770</v>
      </c>
      <c r="E10" s="43"/>
    </row>
    <row r="11" ht="21" customHeight="1" spans="1:5">
      <c r="A11" s="42" t="s">
        <v>207</v>
      </c>
      <c r="B11" s="42" t="s">
        <v>208</v>
      </c>
      <c r="C11" s="59">
        <v>1833300</v>
      </c>
      <c r="D11" s="59">
        <v>1833300</v>
      </c>
      <c r="E11" s="43"/>
    </row>
    <row r="12" ht="21" customHeight="1" spans="1:5">
      <c r="A12" s="42" t="s">
        <v>209</v>
      </c>
      <c r="B12" s="42" t="s">
        <v>210</v>
      </c>
      <c r="C12" s="59">
        <v>772506.24</v>
      </c>
      <c r="D12" s="59">
        <v>772506.24</v>
      </c>
      <c r="E12" s="43"/>
    </row>
    <row r="13" ht="21" customHeight="1" spans="1:5">
      <c r="A13" s="42" t="s">
        <v>211</v>
      </c>
      <c r="B13" s="42" t="s">
        <v>212</v>
      </c>
      <c r="C13" s="59">
        <v>625249.67</v>
      </c>
      <c r="D13" s="59">
        <v>625249.67</v>
      </c>
      <c r="E13" s="43"/>
    </row>
    <row r="14" ht="21" customHeight="1" spans="1:5">
      <c r="A14" s="42" t="s">
        <v>213</v>
      </c>
      <c r="B14" s="42" t="s">
        <v>214</v>
      </c>
      <c r="C14" s="59">
        <v>62025.81</v>
      </c>
      <c r="D14" s="59">
        <v>62025.81</v>
      </c>
      <c r="E14" s="43"/>
    </row>
    <row r="15" ht="21" customHeight="1" spans="1:5">
      <c r="A15" s="40" t="s">
        <v>215</v>
      </c>
      <c r="B15" s="40" t="s">
        <v>216</v>
      </c>
      <c r="C15" s="60">
        <v>1667354.14</v>
      </c>
      <c r="D15" s="37"/>
      <c r="E15" s="60">
        <v>1667354.14</v>
      </c>
    </row>
    <row r="16" ht="21" customHeight="1" spans="1:5">
      <c r="A16" s="42" t="s">
        <v>217</v>
      </c>
      <c r="B16" s="42" t="s">
        <v>218</v>
      </c>
      <c r="C16" s="59">
        <v>286400</v>
      </c>
      <c r="D16" s="43"/>
      <c r="E16" s="59">
        <v>286400</v>
      </c>
    </row>
    <row r="17" ht="21" customHeight="1" spans="1:5">
      <c r="A17" s="42" t="s">
        <v>219</v>
      </c>
      <c r="B17" s="42" t="s">
        <v>220</v>
      </c>
      <c r="C17" s="59">
        <v>10000</v>
      </c>
      <c r="D17" s="43"/>
      <c r="E17" s="59">
        <v>10000</v>
      </c>
    </row>
    <row r="18" ht="21" customHeight="1" spans="1:5">
      <c r="A18" s="42" t="s">
        <v>221</v>
      </c>
      <c r="B18" s="42" t="s">
        <v>222</v>
      </c>
      <c r="C18" s="59">
        <v>80000</v>
      </c>
      <c r="D18" s="43"/>
      <c r="E18" s="59">
        <v>80000</v>
      </c>
    </row>
    <row r="19" ht="21" customHeight="1" spans="1:5">
      <c r="A19" s="42" t="s">
        <v>223</v>
      </c>
      <c r="B19" s="42" t="s">
        <v>224</v>
      </c>
      <c r="C19" s="59">
        <v>50000</v>
      </c>
      <c r="D19" s="43"/>
      <c r="E19" s="59">
        <v>50000</v>
      </c>
    </row>
    <row r="20" ht="21" customHeight="1" spans="1:5">
      <c r="A20" s="42" t="s">
        <v>225</v>
      </c>
      <c r="B20" s="42" t="s">
        <v>226</v>
      </c>
      <c r="C20" s="59">
        <v>200000</v>
      </c>
      <c r="D20" s="43"/>
      <c r="E20" s="59">
        <v>200000</v>
      </c>
    </row>
    <row r="21" ht="21" customHeight="1" spans="1:5">
      <c r="A21" s="42" t="s">
        <v>227</v>
      </c>
      <c r="B21" s="42" t="s">
        <v>228</v>
      </c>
      <c r="C21" s="59">
        <v>100000</v>
      </c>
      <c r="D21" s="43"/>
      <c r="E21" s="59">
        <v>100000</v>
      </c>
    </row>
    <row r="22" ht="21" customHeight="1" spans="1:5">
      <c r="A22" s="42" t="s">
        <v>229</v>
      </c>
      <c r="B22" s="42" t="s">
        <v>230</v>
      </c>
      <c r="C22" s="59">
        <v>150000</v>
      </c>
      <c r="D22" s="43"/>
      <c r="E22" s="59">
        <v>150000</v>
      </c>
    </row>
    <row r="23" ht="21" customHeight="1" spans="1:5">
      <c r="A23" s="42" t="s">
        <v>231</v>
      </c>
      <c r="B23" s="42" t="s">
        <v>232</v>
      </c>
      <c r="C23" s="59">
        <v>20000</v>
      </c>
      <c r="D23" s="43"/>
      <c r="E23" s="59">
        <v>20000</v>
      </c>
    </row>
    <row r="24" ht="21" customHeight="1" spans="1:5">
      <c r="A24" s="42" t="s">
        <v>233</v>
      </c>
      <c r="B24" s="42" t="s">
        <v>234</v>
      </c>
      <c r="C24" s="59">
        <v>20000</v>
      </c>
      <c r="D24" s="43"/>
      <c r="E24" s="59">
        <v>20000</v>
      </c>
    </row>
    <row r="25" ht="21" customHeight="1" spans="1:5">
      <c r="A25" s="42" t="s">
        <v>235</v>
      </c>
      <c r="B25" s="42" t="s">
        <v>236</v>
      </c>
      <c r="C25" s="59">
        <v>10000</v>
      </c>
      <c r="D25" s="43"/>
      <c r="E25" s="59">
        <v>10000</v>
      </c>
    </row>
    <row r="26" ht="21" customHeight="1" spans="1:5">
      <c r="A26" s="42" t="s">
        <v>237</v>
      </c>
      <c r="B26" s="42" t="s">
        <v>238</v>
      </c>
      <c r="C26" s="59">
        <v>100000</v>
      </c>
      <c r="D26" s="43"/>
      <c r="E26" s="59">
        <v>100000</v>
      </c>
    </row>
    <row r="27" ht="21" customHeight="1" spans="1:5">
      <c r="A27" s="42" t="s">
        <v>239</v>
      </c>
      <c r="B27" s="42" t="s">
        <v>240</v>
      </c>
      <c r="C27" s="59">
        <v>150000</v>
      </c>
      <c r="D27" s="43"/>
      <c r="E27" s="59">
        <v>150000</v>
      </c>
    </row>
    <row r="28" ht="21" customHeight="1" spans="1:5">
      <c r="A28" s="42" t="s">
        <v>241</v>
      </c>
      <c r="B28" s="42" t="s">
        <v>242</v>
      </c>
      <c r="C28" s="59">
        <v>132742.76</v>
      </c>
      <c r="D28" s="43"/>
      <c r="E28" s="59">
        <v>132742.76</v>
      </c>
    </row>
    <row r="29" ht="21" customHeight="1" spans="1:5">
      <c r="A29" s="42" t="s">
        <v>243</v>
      </c>
      <c r="B29" s="42" t="s">
        <v>244</v>
      </c>
      <c r="C29" s="59">
        <v>114811.38</v>
      </c>
      <c r="D29" s="43"/>
      <c r="E29" s="59">
        <v>114811.38</v>
      </c>
    </row>
    <row r="30" ht="21" customHeight="1" spans="1:5">
      <c r="A30" s="42" t="s">
        <v>245</v>
      </c>
      <c r="B30" s="42" t="s">
        <v>246</v>
      </c>
      <c r="C30" s="59">
        <v>50000</v>
      </c>
      <c r="D30" s="43"/>
      <c r="E30" s="59">
        <v>50000</v>
      </c>
    </row>
    <row r="31" ht="21" customHeight="1" spans="1:5">
      <c r="A31" s="42" t="s">
        <v>247</v>
      </c>
      <c r="B31" s="42" t="s">
        <v>248</v>
      </c>
      <c r="C31" s="59">
        <v>173400</v>
      </c>
      <c r="D31" s="43"/>
      <c r="E31" s="59">
        <v>173400</v>
      </c>
    </row>
    <row r="32" ht="21" customHeight="1" spans="1:5">
      <c r="A32" s="42" t="s">
        <v>249</v>
      </c>
      <c r="B32" s="42" t="s">
        <v>250</v>
      </c>
      <c r="C32" s="59">
        <v>20000</v>
      </c>
      <c r="D32" s="43"/>
      <c r="E32" s="59">
        <v>20000</v>
      </c>
    </row>
    <row r="33" ht="21" customHeight="1" spans="1:5">
      <c r="A33" s="40" t="s">
        <v>251</v>
      </c>
      <c r="B33" s="40" t="s">
        <v>252</v>
      </c>
      <c r="C33" s="60">
        <v>158475.36</v>
      </c>
      <c r="D33" s="60">
        <v>158475.36</v>
      </c>
      <c r="E33" s="37"/>
    </row>
    <row r="34" ht="21" customHeight="1" spans="1:5">
      <c r="A34" s="42" t="s">
        <v>253</v>
      </c>
      <c r="B34" s="42" t="s">
        <v>254</v>
      </c>
      <c r="C34" s="59">
        <v>86331.36</v>
      </c>
      <c r="D34" s="59">
        <v>86331.36</v>
      </c>
      <c r="E34" s="43"/>
    </row>
    <row r="35" ht="21" customHeight="1" spans="1:5">
      <c r="A35" s="42" t="s">
        <v>255</v>
      </c>
      <c r="B35" s="42" t="s">
        <v>256</v>
      </c>
      <c r="C35" s="59">
        <v>72144</v>
      </c>
      <c r="D35" s="59">
        <v>72144</v>
      </c>
      <c r="E35" s="4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9" sqref="H9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257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36</v>
      </c>
    </row>
    <row r="4" ht="22.75" customHeight="1" spans="1:8">
      <c r="A4" s="14" t="s">
        <v>187</v>
      </c>
      <c r="B4" s="14" t="s">
        <v>258</v>
      </c>
      <c r="C4" s="14"/>
      <c r="D4" s="14"/>
      <c r="E4" s="14"/>
      <c r="F4" s="14"/>
      <c r="G4" s="14" t="s">
        <v>259</v>
      </c>
      <c r="H4" s="14" t="s">
        <v>260</v>
      </c>
    </row>
    <row r="5" ht="22.75" customHeight="1" spans="1:8">
      <c r="A5" s="14"/>
      <c r="B5" s="14" t="s">
        <v>117</v>
      </c>
      <c r="C5" s="14" t="s">
        <v>261</v>
      </c>
      <c r="D5" s="14" t="s">
        <v>262</v>
      </c>
      <c r="E5" s="14" t="s">
        <v>263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264</v>
      </c>
      <c r="F6" s="14" t="s">
        <v>265</v>
      </c>
      <c r="G6" s="14"/>
      <c r="H6" s="14"/>
    </row>
    <row r="7" ht="22.75" customHeight="1" spans="1:8">
      <c r="A7" s="46" t="s">
        <v>117</v>
      </c>
      <c r="B7" s="47"/>
      <c r="C7" s="47"/>
      <c r="D7" s="47"/>
      <c r="E7" s="47"/>
      <c r="F7" s="47"/>
      <c r="G7" s="47"/>
      <c r="H7" s="47"/>
    </row>
    <row r="8" ht="22.75" customHeight="1" spans="1:8">
      <c r="A8" s="48" t="s">
        <v>2</v>
      </c>
      <c r="B8" s="49">
        <v>70000</v>
      </c>
      <c r="C8" s="49">
        <v>0</v>
      </c>
      <c r="D8" s="49">
        <v>20000</v>
      </c>
      <c r="E8" s="49">
        <v>0</v>
      </c>
      <c r="F8" s="49">
        <v>50000</v>
      </c>
      <c r="G8" s="47"/>
      <c r="H8" s="47">
        <v>296000</v>
      </c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I6" sqref="I6"/>
    </sheetView>
  </sheetViews>
  <sheetFormatPr defaultColWidth="10" defaultRowHeight="15"/>
  <cols>
    <col min="1" max="1" width="9.76666666666667" customWidth="1"/>
    <col min="2" max="2" width="12" style="18" customWidth="1"/>
    <col min="3" max="3" width="25.5" style="18" customWidth="1"/>
    <col min="4" max="4" width="13.375" customWidth="1"/>
    <col min="5" max="5" width="13" customWidth="1"/>
    <col min="6" max="6" width="12.5" customWidth="1"/>
    <col min="7" max="10" width="9.76666666666667" customWidth="1"/>
  </cols>
  <sheetData>
    <row r="1" ht="14.3" customHeight="1" spans="1:10">
      <c r="A1" s="10"/>
      <c r="B1" s="30"/>
      <c r="C1" s="31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266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32" t="s">
        <v>267</v>
      </c>
      <c r="B4" s="33" t="s">
        <v>268</v>
      </c>
      <c r="C4" s="34" t="s">
        <v>269</v>
      </c>
      <c r="D4" s="32" t="s">
        <v>117</v>
      </c>
      <c r="E4" s="32" t="s">
        <v>114</v>
      </c>
      <c r="F4" s="32" t="s">
        <v>115</v>
      </c>
      <c r="G4" s="10"/>
      <c r="H4" s="10"/>
      <c r="I4" s="10"/>
      <c r="J4" s="10"/>
    </row>
    <row r="5" ht="28" customHeight="1" spans="1:10">
      <c r="A5" s="32"/>
      <c r="B5" s="35"/>
      <c r="C5" s="36" t="s">
        <v>117</v>
      </c>
      <c r="D5" s="37">
        <v>1667354.14</v>
      </c>
      <c r="E5" s="37">
        <v>1667354.14</v>
      </c>
      <c r="F5" s="38"/>
      <c r="G5" s="12"/>
      <c r="H5" s="12"/>
      <c r="I5" s="12"/>
      <c r="J5" s="12"/>
    </row>
    <row r="6" ht="28" customHeight="1" spans="1:6">
      <c r="A6" s="39">
        <v>1</v>
      </c>
      <c r="B6" s="40" t="s">
        <v>215</v>
      </c>
      <c r="C6" s="40" t="s">
        <v>216</v>
      </c>
      <c r="D6" s="37">
        <v>1667354.14</v>
      </c>
      <c r="E6" s="37">
        <v>1667354.14</v>
      </c>
      <c r="F6" s="41"/>
    </row>
    <row r="7" ht="28" customHeight="1" spans="1:6">
      <c r="A7" s="39">
        <v>2</v>
      </c>
      <c r="B7" s="42" t="s">
        <v>217</v>
      </c>
      <c r="C7" s="42" t="s">
        <v>218</v>
      </c>
      <c r="D7" s="43">
        <v>286400</v>
      </c>
      <c r="E7" s="43">
        <v>286400</v>
      </c>
      <c r="F7" s="41"/>
    </row>
    <row r="8" customFormat="1" ht="28" customHeight="1" spans="1:6">
      <c r="A8" s="39">
        <v>3</v>
      </c>
      <c r="B8" s="42" t="s">
        <v>219</v>
      </c>
      <c r="C8" s="42" t="s">
        <v>220</v>
      </c>
      <c r="D8" s="43">
        <v>10000</v>
      </c>
      <c r="E8" s="43">
        <v>10000</v>
      </c>
      <c r="F8" s="41"/>
    </row>
    <row r="9" customFormat="1" ht="28" customHeight="1" spans="1:6">
      <c r="A9" s="39">
        <v>4</v>
      </c>
      <c r="B9" s="42" t="s">
        <v>221</v>
      </c>
      <c r="C9" s="42" t="s">
        <v>222</v>
      </c>
      <c r="D9" s="43">
        <v>80000</v>
      </c>
      <c r="E9" s="43">
        <v>80000</v>
      </c>
      <c r="F9" s="41"/>
    </row>
    <row r="10" customFormat="1" ht="28" customHeight="1" spans="1:6">
      <c r="A10" s="39">
        <v>5</v>
      </c>
      <c r="B10" s="42" t="s">
        <v>223</v>
      </c>
      <c r="C10" s="42" t="s">
        <v>224</v>
      </c>
      <c r="D10" s="43">
        <v>50000</v>
      </c>
      <c r="E10" s="43">
        <v>50000</v>
      </c>
      <c r="F10" s="41"/>
    </row>
    <row r="11" customFormat="1" ht="28" customHeight="1" spans="1:6">
      <c r="A11" s="39">
        <v>6</v>
      </c>
      <c r="B11" s="42" t="s">
        <v>225</v>
      </c>
      <c r="C11" s="42" t="s">
        <v>226</v>
      </c>
      <c r="D11" s="43">
        <v>200000</v>
      </c>
      <c r="E11" s="43">
        <v>200000</v>
      </c>
      <c r="F11" s="41"/>
    </row>
    <row r="12" customFormat="1" ht="28" customHeight="1" spans="1:6">
      <c r="A12" s="39">
        <v>7</v>
      </c>
      <c r="B12" s="42" t="s">
        <v>227</v>
      </c>
      <c r="C12" s="42" t="s">
        <v>228</v>
      </c>
      <c r="D12" s="43">
        <v>100000</v>
      </c>
      <c r="E12" s="43">
        <v>100000</v>
      </c>
      <c r="F12" s="41"/>
    </row>
    <row r="13" customFormat="1" ht="28" customHeight="1" spans="1:6">
      <c r="A13" s="39">
        <v>8</v>
      </c>
      <c r="B13" s="42" t="s">
        <v>229</v>
      </c>
      <c r="C13" s="42" t="s">
        <v>230</v>
      </c>
      <c r="D13" s="43">
        <v>150000</v>
      </c>
      <c r="E13" s="43">
        <v>150000</v>
      </c>
      <c r="F13" s="41"/>
    </row>
    <row r="14" customFormat="1" ht="28" customHeight="1" spans="1:6">
      <c r="A14" s="39">
        <v>9</v>
      </c>
      <c r="B14" s="42" t="s">
        <v>231</v>
      </c>
      <c r="C14" s="42" t="s">
        <v>232</v>
      </c>
      <c r="D14" s="43">
        <v>20000</v>
      </c>
      <c r="E14" s="43">
        <v>20000</v>
      </c>
      <c r="F14" s="41"/>
    </row>
    <row r="15" customFormat="1" ht="28" customHeight="1" spans="1:6">
      <c r="A15" s="39">
        <v>10</v>
      </c>
      <c r="B15" s="42" t="s">
        <v>233</v>
      </c>
      <c r="C15" s="42" t="s">
        <v>234</v>
      </c>
      <c r="D15" s="43">
        <v>20000</v>
      </c>
      <c r="E15" s="43">
        <v>20000</v>
      </c>
      <c r="F15" s="41"/>
    </row>
    <row r="16" customFormat="1" ht="28" customHeight="1" spans="1:6">
      <c r="A16" s="39">
        <v>11</v>
      </c>
      <c r="B16" s="42" t="s">
        <v>235</v>
      </c>
      <c r="C16" s="42" t="s">
        <v>236</v>
      </c>
      <c r="D16" s="43">
        <v>10000</v>
      </c>
      <c r="E16" s="43">
        <v>10000</v>
      </c>
      <c r="F16" s="41"/>
    </row>
    <row r="17" customFormat="1" ht="28" customHeight="1" spans="1:6">
      <c r="A17" s="39">
        <v>12</v>
      </c>
      <c r="B17" s="42" t="s">
        <v>237</v>
      </c>
      <c r="C17" s="42" t="s">
        <v>238</v>
      </c>
      <c r="D17" s="43">
        <v>100000</v>
      </c>
      <c r="E17" s="43">
        <v>100000</v>
      </c>
      <c r="F17" s="41"/>
    </row>
    <row r="18" customFormat="1" ht="28" customHeight="1" spans="1:6">
      <c r="A18" s="39">
        <v>13</v>
      </c>
      <c r="B18" s="42" t="s">
        <v>239</v>
      </c>
      <c r="C18" s="42" t="s">
        <v>240</v>
      </c>
      <c r="D18" s="43">
        <v>150000</v>
      </c>
      <c r="E18" s="43">
        <v>150000</v>
      </c>
      <c r="F18" s="41"/>
    </row>
    <row r="19" customFormat="1" ht="28" customHeight="1" spans="1:6">
      <c r="A19" s="39">
        <v>14</v>
      </c>
      <c r="B19" s="42" t="s">
        <v>241</v>
      </c>
      <c r="C19" s="42" t="s">
        <v>242</v>
      </c>
      <c r="D19" s="43">
        <v>132742.76</v>
      </c>
      <c r="E19" s="43">
        <v>132742.76</v>
      </c>
      <c r="F19" s="41"/>
    </row>
    <row r="20" customFormat="1" ht="28" customHeight="1" spans="1:6">
      <c r="A20" s="39">
        <v>15</v>
      </c>
      <c r="B20" s="42" t="s">
        <v>243</v>
      </c>
      <c r="C20" s="42" t="s">
        <v>244</v>
      </c>
      <c r="D20" s="43">
        <v>114811.38</v>
      </c>
      <c r="E20" s="43">
        <v>114811.38</v>
      </c>
      <c r="F20" s="41"/>
    </row>
    <row r="21" customFormat="1" ht="28" customHeight="1" spans="1:6">
      <c r="A21" s="39">
        <v>16</v>
      </c>
      <c r="B21" s="42" t="s">
        <v>245</v>
      </c>
      <c r="C21" s="42" t="s">
        <v>246</v>
      </c>
      <c r="D21" s="43">
        <v>50000</v>
      </c>
      <c r="E21" s="43">
        <v>50000</v>
      </c>
      <c r="F21" s="41"/>
    </row>
    <row r="22" customFormat="1" ht="28" customHeight="1" spans="1:6">
      <c r="A22" s="39">
        <v>17</v>
      </c>
      <c r="B22" s="42" t="s">
        <v>247</v>
      </c>
      <c r="C22" s="42" t="s">
        <v>248</v>
      </c>
      <c r="D22" s="43">
        <v>173400</v>
      </c>
      <c r="E22" s="43">
        <v>173400</v>
      </c>
      <c r="F22" s="41"/>
    </row>
    <row r="23" customFormat="1" ht="28" customHeight="1" spans="1:6">
      <c r="A23" s="39">
        <v>18</v>
      </c>
      <c r="B23" s="42" t="s">
        <v>249</v>
      </c>
      <c r="C23" s="42" t="s">
        <v>250</v>
      </c>
      <c r="D23" s="43">
        <v>20000</v>
      </c>
      <c r="E23" s="43">
        <v>20000</v>
      </c>
      <c r="F23" s="41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2" sqref="C22"/>
    </sheetView>
  </sheetViews>
  <sheetFormatPr defaultColWidth="7.875" defaultRowHeight="12.75" customHeight="1"/>
  <cols>
    <col min="1" max="1" width="28.125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271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272</v>
      </c>
      <c r="B5" s="22" t="s">
        <v>273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4">
        <f>C7+C8</f>
        <v>130000000</v>
      </c>
    </row>
    <row r="7" s="17" customFormat="1" ht="26.25" customHeight="1" spans="1:4">
      <c r="A7" s="25" t="s">
        <v>274</v>
      </c>
      <c r="B7" s="26" t="s">
        <v>275</v>
      </c>
      <c r="C7" s="27">
        <v>80000000</v>
      </c>
      <c r="D7" s="18"/>
    </row>
    <row r="8" ht="26.25" customHeight="1" spans="1:16">
      <c r="A8" s="25" t="s">
        <v>274</v>
      </c>
      <c r="B8" s="26" t="s">
        <v>276</v>
      </c>
      <c r="C8" s="27">
        <v>50000000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8"/>
      <c r="B9" s="28"/>
      <c r="C9" s="29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8"/>
      <c r="B10" s="28"/>
      <c r="C10" s="29"/>
    </row>
    <row r="11" ht="26.25" customHeight="1" spans="1:3">
      <c r="A11" s="28"/>
      <c r="B11" s="28"/>
      <c r="C11" s="29"/>
    </row>
    <row r="12" ht="26.25" customHeight="1" spans="1:3">
      <c r="A12" s="28"/>
      <c r="B12" s="28"/>
      <c r="C12" s="29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187</v>
      </c>
      <c r="B4" s="14" t="s">
        <v>117</v>
      </c>
      <c r="C4" s="14" t="s">
        <v>278</v>
      </c>
      <c r="D4" s="14" t="s">
        <v>279</v>
      </c>
      <c r="E4" s="14" t="s">
        <v>280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B23" sqref="B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281</v>
      </c>
      <c r="B1" s="1"/>
    </row>
    <row r="2" spans="1:1">
      <c r="A2" s="2" t="s">
        <v>282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283</v>
      </c>
      <c r="B5" s="4">
        <v>1</v>
      </c>
    </row>
    <row r="6" spans="1:2">
      <c r="A6" s="6" t="s">
        <v>284</v>
      </c>
      <c r="B6" s="7"/>
    </row>
    <row r="7" spans="1:2">
      <c r="A7" s="8" t="s">
        <v>285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QHTF</cp:lastModifiedBy>
  <dcterms:created xsi:type="dcterms:W3CDTF">2023-01-31T08:53:00Z</dcterms:created>
  <dcterms:modified xsi:type="dcterms:W3CDTF">2024-03-06T01:12:59Z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A9A7D32FB0354B1F810CC0F8E936C78C</vt:lpwstr>
  </property>
</Properties>
</file>