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8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Titles" localSheetId="11">表10!$1:$5</definedName>
    <definedName name="_xlnm.Print_Area" localSheetId="3">表2!$A$1:$B$32</definedName>
    <definedName name="_xlnm.Print_Titles" localSheetId="3">表2!$1:$4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<sst xmlns="http://schemas.openxmlformats.org/spreadsheetml/2006/main" count="391" uniqueCount="276">
  <si>
    <t>单位代码：</t>
  </si>
  <si>
    <t>单位名称：</t>
  </si>
  <si>
    <t>宁县早胜小学</t>
  </si>
  <si>
    <t>部门预算公开表</t>
  </si>
  <si>
    <t xml:space="preserve">     </t>
  </si>
  <si>
    <t>编制日期：</t>
  </si>
  <si>
    <t>2025.2.25</t>
  </si>
  <si>
    <t>部门领导：</t>
  </si>
  <si>
    <t>刘春年</t>
  </si>
  <si>
    <t>财务负责人：</t>
  </si>
  <si>
    <t>牛建勋</t>
  </si>
  <si>
    <t>制表人：</t>
  </si>
  <si>
    <t>张海林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</si>
  <si>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</si>
  <si>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</si>
  <si>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</si>
  <si>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</si>
  <si>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</si>
  <si>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</si>
  <si>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</si>
  <si>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</si>
  <si>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</si>
  <si>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</si>
  <si>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</si>
  <si>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</si>
  <si>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</si>
  <si>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</si>
  <si>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</si>
  <si>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</si>
  <si>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</si>
  <si>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</si>
  <si>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</si>
  <si>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</si>
  <si>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</si>
  <si>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</si>
  <si>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</si>
  <si>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</si>
  <si>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</si>
  <si>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</si>
  <si>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</si>
  <si>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</si>
  <si>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</si>
  <si>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</si>
  <si>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</si>
  <si>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</si>
  <si>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</si>
  <si>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</si>
  <si>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</si>
  <si>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</si>
  <si>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</si>
  <si>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</si>
  <si>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</si>
  <si>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</si>
  <si>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</si>
  <si>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</si>
  <si>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</si>
  <si>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</si>
  <si>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</si>
  <si>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</si>
  <si>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</si>
  <si>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</si>
  <si>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</si>
  <si>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</si>
  <si>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</si>
  <si>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</si>
  <si>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</si>
  <si>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</si>
  <si>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</si>
  <si>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</si>
  <si>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</si>
  <si>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</si>
  <si>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</si>
  <si>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</si>
  <si>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</si>
  <si>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</si>
  <si>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</si>
  <si>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</si>
  <si>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</si>
  <si>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</si>
  <si>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</si>
  <si>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</si>
  <si>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</si>
  <si>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</si>
  <si>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</si>
  <si>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</si>
  <si>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</si>
  <si>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</si>
  <si>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</si>
  <si>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</si>
  <si>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charset val="1"/>
      </rPr>
      <t>一、一般公共预算财政拨款收入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</si>
  <si>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</si>
  <si>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</si>
  <si>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charset val="1"/>
      </rPr>
      <t>二、政府性基金预算财政拨款收入</t>
    </r>
  </si>
  <si>
    <r>
      <rPr>
        <b/>
        <sz val="9"/>
        <color rgb="FF000000"/>
        <rFont val="宋体"/>
        <charset val="1"/>
      </rPr>
      <t>三、国有资本经营预算收入</t>
    </r>
  </si>
  <si>
    <t>三、事业收入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</si>
  <si>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</si>
  <si>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</si>
  <si>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</si>
  <si>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</si>
  <si>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</si>
  <si>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</si>
  <si>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</si>
  <si>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</si>
  <si>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</si>
  <si>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</si>
  <si>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</si>
  <si>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</si>
  <si>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</si>
  <si>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</si>
  <si>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</si>
  <si>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</si>
  <si>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</si>
  <si>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</si>
  <si>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</si>
  <si>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</si>
  <si>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</si>
  <si>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</si>
  <si>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</si>
  <si>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</si>
  <si>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205</t>
  </si>
  <si>
    <t>教育支出</t>
  </si>
  <si>
    <t xml:space="preserve">     20502</t>
  </si>
  <si>
    <t xml:space="preserve">    普通教育</t>
  </si>
  <si>
    <t xml:space="preserve">     2050202</t>
  </si>
  <si>
    <t xml:space="preserve">       小学教育</t>
  </si>
  <si>
    <t>208</t>
  </si>
  <si>
    <t>社会保障和就业支出</t>
  </si>
  <si>
    <t xml:space="preserve">      20805</t>
  </si>
  <si>
    <t>行政事业单位养老支出</t>
  </si>
  <si>
    <t xml:space="preserve">            2080502</t>
  </si>
  <si>
    <t>事业单位离退休</t>
  </si>
  <si>
    <t xml:space="preserve">            2080505</t>
  </si>
  <si>
    <t>机关事业单位基本养老保险缴费支出</t>
  </si>
  <si>
    <t xml:space="preserve">      20808</t>
  </si>
  <si>
    <t>抚恤</t>
  </si>
  <si>
    <t xml:space="preserve">            2080899</t>
  </si>
  <si>
    <t>其他优抚支出</t>
  </si>
  <si>
    <t xml:space="preserve">     20899</t>
  </si>
  <si>
    <t>其他社会保障和就业支出</t>
  </si>
  <si>
    <t xml:space="preserve">            2089999</t>
  </si>
  <si>
    <t>卫生健康支出</t>
  </si>
  <si>
    <t xml:space="preserve">     21011</t>
  </si>
  <si>
    <t>行政事业单位医疗</t>
  </si>
  <si>
    <t xml:space="preserve">            2101102</t>
  </si>
  <si>
    <t>事业单位医疗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</si>
  <si>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</si>
  <si>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</si>
  <si>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</si>
  <si>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</si>
  <si>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</si>
  <si>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</si>
  <si>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</si>
  <si>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</si>
  <si>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</si>
  <si>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</si>
  <si>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</si>
  <si>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</si>
  <si>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</si>
  <si>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</si>
  <si>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</si>
  <si>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</si>
  <si>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</si>
  <si>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</si>
  <si>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</si>
  <si>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</si>
  <si>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</si>
  <si>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</si>
  <si>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</si>
  <si>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</si>
  <si>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</si>
  <si>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</si>
  <si>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</si>
  <si>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</si>
  <si>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</si>
  <si>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</si>
  <si>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</si>
  <si>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</si>
  <si>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</si>
  <si>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</si>
  <si>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</si>
  <si>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</si>
  <si>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</si>
  <si>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</si>
  <si>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</si>
  <si>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</si>
  <si>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</si>
  <si>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</si>
  <si>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</si>
  <si>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</si>
  <si>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</si>
  <si>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</si>
  <si>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</si>
  <si>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</si>
  <si>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</si>
  <si>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</si>
  <si>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</si>
  <si>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</si>
  <si>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</si>
  <si>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</si>
  <si>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</si>
  <si>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</si>
  <si>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</si>
  <si>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</si>
  <si>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</si>
  <si>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</si>
  <si>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</si>
  <si>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</si>
  <si>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</si>
  <si>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</si>
  <si>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</si>
  <si>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</si>
  <si>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</si>
  <si>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</si>
  <si>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</si>
  <si>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</si>
  <si>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</si>
  <si>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</si>
  <si>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</si>
  <si>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</si>
  <si>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</si>
  <si>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</si>
  <si>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</si>
  <si>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</si>
  <si>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</si>
  <si>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</si>
  <si>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</si>
  <si>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</si>
  <si>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</si>
  <si>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</si>
  <si>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</si>
  <si>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</si>
  <si>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</si>
  <si>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</si>
  <si>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</si>
  <si>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</si>
  <si>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</si>
  <si>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</si>
  <si>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</si>
  <si>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</si>
  <si>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</si>
  <si>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</si>
  <si>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</si>
  <si>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</si>
  <si>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</si>
  <si>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30302</t>
  </si>
  <si>
    <t xml:space="preserve">  退休费</t>
  </si>
  <si>
    <t xml:space="preserve">  30305</t>
  </si>
  <si>
    <t xml:space="preserve">  生活补助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</si>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</sst>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_ "/>
    <numFmt numFmtId="178" formatCode="#0.00"/>
    <numFmt numFmtId="179" formatCode="#,##0.00_ ;[Red]\-#,##0.00\ "/>
    <numFmt numFmtId="180" formatCode="0.00_);[Red]\(0.00\)"/>
    <numFmt numFmtId="181" formatCode="yyyy/mm/dd"/>
  </numFmts>
  <fonts count="53">
    <font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b/>
      <sz val="9"/>
      <color rgb="FF000000"/>
      <name val="宋体"/>
      <charset val="1"/>
      <scheme val="minor"/>
    </font>
    <font>
      <b/>
      <sz val="9"/>
      <color indexed="8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9"/>
      <name val="SimSun"/>
      <charset val="134"/>
    </font>
    <font>
      <b/>
      <sz val="10"/>
      <name val="SimSun"/>
      <charset val="134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Hiragino Sans GB"/>
      <charset val="134"/>
    </font>
    <font>
      <sz val="9"/>
      <name val="宋体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0"/>
      <name val="宋体"/>
      <charset val="134"/>
      <scheme val="minor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color rgb="FF000000"/>
      <name val="宋体"/>
      <charset val="1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5" borderId="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5" applyNumberFormat="0" applyFill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6" borderId="7" applyNumberFormat="0" applyAlignment="0" applyProtection="0">
      <alignment vertical="center"/>
    </xf>
    <xf numFmtId="0" fontId="42" fillId="7" borderId="8" applyNumberFormat="0" applyAlignment="0" applyProtection="0">
      <alignment vertical="center"/>
    </xf>
    <xf numFmtId="0" fontId="43" fillId="7" borderId="7" applyNumberFormat="0" applyAlignment="0" applyProtection="0">
      <alignment vertical="center"/>
    </xf>
    <xf numFmtId="0" fontId="44" fillId="8" borderId="9" applyNumberFormat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9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1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10" fillId="0" borderId="0"/>
  </cellStyleXfs>
  <cellXfs count="101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/>
    <xf numFmtId="0" fontId="19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0" fontId="21" fillId="0" borderId="1" xfId="0" applyFont="1" applyFill="1" applyBorder="1" applyAlignment="1" applyProtection="1">
      <alignment vertical="center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177" fontId="21" fillId="4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 vertical="center" wrapText="1"/>
    </xf>
    <xf numFmtId="49" fontId="14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22" fillId="0" borderId="3" xfId="0" applyFont="1" applyFill="1" applyBorder="1" applyAlignment="1">
      <alignment horizontal="left" vertical="center" wrapText="1" shrinkToFi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wrapText="1"/>
    </xf>
    <xf numFmtId="4" fontId="9" fillId="0" borderId="2" xfId="0" applyNumberFormat="1" applyFont="1" applyBorder="1" applyAlignment="1">
      <alignment horizontal="right" vertical="center" wrapText="1"/>
    </xf>
    <xf numFmtId="178" fontId="9" fillId="0" borderId="2" xfId="0" applyNumberFormat="1" applyFont="1" applyBorder="1" applyAlignment="1">
      <alignment horizontal="right" vertical="center" wrapText="1"/>
    </xf>
    <xf numFmtId="178" fontId="23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vertical="center" wrapText="1"/>
    </xf>
    <xf numFmtId="178" fontId="20" fillId="0" borderId="2" xfId="0" applyNumberFormat="1" applyFont="1" applyBorder="1" applyAlignment="1">
      <alignment horizontal="right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9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49" applyFont="1" applyFill="1" applyBorder="1" applyAlignment="1" applyProtection="1">
      <alignment vertical="center"/>
    </xf>
    <xf numFmtId="179" fontId="24" fillId="0" borderId="1" xfId="0" applyNumberFormat="1" applyFont="1" applyFill="1" applyBorder="1" applyAlignment="1">
      <alignment horizontal="right" vertical="center"/>
    </xf>
    <xf numFmtId="0" fontId="18" fillId="0" borderId="1" xfId="49" applyFont="1" applyFill="1" applyBorder="1" applyAlignment="1" applyProtection="1">
      <alignment vertical="center"/>
    </xf>
    <xf numFmtId="0" fontId="14" fillId="0" borderId="1" xfId="49" applyFont="1" applyBorder="1" applyAlignment="1" applyProtection="1">
      <alignment vertical="center"/>
    </xf>
    <xf numFmtId="0" fontId="18" fillId="0" borderId="1" xfId="49" applyFont="1" applyFill="1" applyBorder="1" applyAlignment="1" applyProtection="1">
      <alignment horizontal="center" vertical="center"/>
    </xf>
    <xf numFmtId="179" fontId="18" fillId="0" borderId="1" xfId="0" applyNumberFormat="1" applyFont="1" applyFill="1" applyBorder="1" applyAlignment="1" applyProtection="1">
      <alignment horizontal="right"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180" fontId="27" fillId="0" borderId="1" xfId="0" applyNumberFormat="1" applyFont="1" applyFill="1" applyBorder="1" applyAlignment="1">
      <alignment horizontal="right" vertical="center" shrinkToFit="1"/>
    </xf>
    <xf numFmtId="0" fontId="23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4" fontId="26" fillId="0" borderId="2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8" fillId="0" borderId="0" xfId="0" applyFont="1" applyBorder="1" applyAlignment="1">
      <alignment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right" vertical="center" wrapText="1"/>
    </xf>
    <xf numFmtId="181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F14" sqref="F14"/>
    </sheetView>
  </sheetViews>
  <sheetFormatPr defaultColWidth="10" defaultRowHeight="13.5"/>
  <cols>
    <col min="1" max="1" width="2.54166666666667" customWidth="1"/>
    <col min="2" max="4" width="9.76666666666667" customWidth="1"/>
    <col min="5" max="5" width="11.5083333333333" customWidth="1"/>
    <col min="6" max="6" width="9.76666666666667" customWidth="1"/>
    <col min="7" max="7" width="11.5083333333333" customWidth="1"/>
    <col min="8" max="11" width="9.76666666666667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14.3" customHeight="1" spans="1:1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2.75" customHeight="1" spans="1:11">
      <c r="A3" s="12"/>
      <c r="B3" s="12" t="s">
        <v>0</v>
      </c>
      <c r="C3" s="96">
        <v>208020</v>
      </c>
      <c r="D3" s="96"/>
      <c r="E3" s="12"/>
      <c r="F3" s="12"/>
      <c r="G3" s="12"/>
      <c r="H3" s="12"/>
      <c r="I3" s="12"/>
      <c r="J3" s="12"/>
      <c r="K3" s="12"/>
    </row>
    <row r="4" ht="22.75" customHeight="1" spans="1:11">
      <c r="A4" s="12"/>
      <c r="B4" s="12" t="s">
        <v>1</v>
      </c>
      <c r="C4" s="12" t="s">
        <v>2</v>
      </c>
      <c r="D4" s="12"/>
      <c r="E4" s="12"/>
      <c r="F4" s="12"/>
      <c r="G4" s="12"/>
      <c r="H4" s="12"/>
      <c r="I4" s="12"/>
      <c r="J4" s="12"/>
      <c r="K4" s="12"/>
    </row>
    <row r="5" ht="14.3" customHeight="1" spans="1:11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</row>
    <row r="6" ht="78.55" customHeight="1" spans="1:11">
      <c r="A6" s="10"/>
      <c r="B6" s="97" t="s">
        <v>3</v>
      </c>
      <c r="C6" s="97"/>
      <c r="D6" s="97"/>
      <c r="E6" s="97"/>
      <c r="F6" s="97"/>
      <c r="G6" s="97"/>
      <c r="H6" s="97"/>
      <c r="I6" s="97"/>
      <c r="J6" s="97"/>
      <c r="K6" s="97"/>
    </row>
    <row r="7" ht="22.75" customHeight="1" spans="1:11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</row>
    <row r="8" ht="22.75" customHeight="1" spans="1:11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</row>
    <row r="9" ht="22.75" customHeight="1" spans="1:11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ht="22.75" customHeight="1" spans="1:11">
      <c r="A10" s="12"/>
      <c r="B10" s="12" t="s">
        <v>4</v>
      </c>
      <c r="C10" s="12"/>
      <c r="F10" s="98" t="s">
        <v>5</v>
      </c>
      <c r="G10" s="99" t="s">
        <v>6</v>
      </c>
      <c r="H10" s="12"/>
      <c r="I10" s="12"/>
      <c r="J10" s="12"/>
      <c r="K10" s="12"/>
    </row>
    <row r="11" ht="22.75" customHeight="1" spans="1:1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</row>
    <row r="12" ht="22.75" customHeight="1" spans="1:11">
      <c r="A12" s="12"/>
      <c r="B12" s="98" t="s">
        <v>7</v>
      </c>
      <c r="C12" s="100" t="s">
        <v>8</v>
      </c>
      <c r="D12" s="12"/>
      <c r="E12" s="98" t="s">
        <v>9</v>
      </c>
      <c r="F12" s="10" t="s">
        <v>10</v>
      </c>
      <c r="G12" s="12"/>
      <c r="H12" s="98" t="s">
        <v>11</v>
      </c>
      <c r="I12" s="10" t="s">
        <v>12</v>
      </c>
      <c r="J12" s="12"/>
      <c r="K12" s="12"/>
    </row>
    <row r="13" ht="14.3" customHeight="1" spans="1:11">
      <c r="A13" s="10"/>
      <c r="B13" s="10"/>
      <c r="C13" s="10" t="s">
        <v>13</v>
      </c>
      <c r="D13" s="10"/>
      <c r="E13" s="10"/>
      <c r="F13" s="10"/>
      <c r="G13" s="10"/>
      <c r="H13" s="10"/>
      <c r="I13" s="10"/>
      <c r="J13" s="10"/>
      <c r="K13" s="10"/>
    </row>
    <row r="14" ht="14.3" customHeight="1" spans="1:11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ht="14.3" customHeight="1" spans="1:11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3">
    <mergeCell ref="C3:D3"/>
    <mergeCell ref="C4:E4"/>
    <mergeCell ref="B6:K6"/>
  </mergeCells>
  <printOptions horizontalCentered="1" vertic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9" sqref="A9"/>
    </sheetView>
  </sheetViews>
  <sheetFormatPr defaultColWidth="10" defaultRowHeight="13.5" outlineLevelCol="7"/>
  <cols>
    <col min="1" max="1" width="50.8083333333333" customWidth="1"/>
    <col min="2" max="2" width="9.76666666666667" customWidth="1"/>
    <col min="3" max="3" width="12.9166666666667" customWidth="1"/>
    <col min="4" max="7" width="9.76666666666667" customWidth="1"/>
    <col min="8" max="8" width="10.25" customWidth="1"/>
  </cols>
  <sheetData>
    <row r="1" ht="14.3" customHeight="1" spans="1:8">
      <c r="A1" s="10"/>
      <c r="B1" s="10"/>
      <c r="C1" s="10"/>
      <c r="D1" s="10"/>
      <c r="E1" s="10"/>
      <c r="F1" s="10"/>
      <c r="G1" s="10"/>
      <c r="H1" s="10"/>
    </row>
    <row r="2" ht="39.85" customHeight="1" spans="1:8">
      <c r="A2" s="39" t="s">
        <v>248</v>
      </c>
      <c r="B2" s="39"/>
      <c r="C2" s="39"/>
      <c r="D2" s="39"/>
      <c r="E2" s="39"/>
      <c r="F2" s="39"/>
      <c r="G2" s="39"/>
      <c r="H2" s="39"/>
    </row>
    <row r="3" ht="22.75" customHeight="1" spans="1:8">
      <c r="A3" s="10"/>
      <c r="B3" s="10"/>
      <c r="C3" s="10"/>
      <c r="D3" s="10"/>
      <c r="E3" s="10"/>
      <c r="F3" s="10"/>
      <c r="G3" s="10"/>
      <c r="H3" s="40" t="s">
        <v>37</v>
      </c>
    </row>
    <row r="4" ht="22.75" customHeight="1" spans="1:8">
      <c r="A4" s="14" t="s">
        <v>184</v>
      </c>
      <c r="B4" s="14" t="s">
        <v>249</v>
      </c>
      <c r="C4" s="14"/>
      <c r="D4" s="14"/>
      <c r="E4" s="14"/>
      <c r="F4" s="14"/>
      <c r="G4" s="14" t="s">
        <v>250</v>
      </c>
      <c r="H4" s="14" t="s">
        <v>251</v>
      </c>
    </row>
    <row r="5" ht="22.75" customHeight="1" spans="1:8">
      <c r="A5" s="14"/>
      <c r="B5" s="14" t="s">
        <v>118</v>
      </c>
      <c r="C5" s="14" t="s">
        <v>252</v>
      </c>
      <c r="D5" s="14" t="s">
        <v>253</v>
      </c>
      <c r="E5" s="14" t="s">
        <v>254</v>
      </c>
      <c r="F5" s="14"/>
      <c r="G5" s="14"/>
      <c r="H5" s="14"/>
    </row>
    <row r="6" ht="22.75" customHeight="1" spans="1:8">
      <c r="A6" s="14"/>
      <c r="B6" s="14"/>
      <c r="C6" s="14"/>
      <c r="D6" s="14"/>
      <c r="E6" s="14" t="s">
        <v>255</v>
      </c>
      <c r="F6" s="14" t="s">
        <v>256</v>
      </c>
      <c r="G6" s="14"/>
      <c r="H6" s="14"/>
    </row>
    <row r="7" ht="22.75" customHeight="1" spans="1:8">
      <c r="A7" s="41" t="s">
        <v>118</v>
      </c>
      <c r="B7" s="42"/>
      <c r="C7" s="42"/>
      <c r="D7" s="42"/>
      <c r="E7" s="42"/>
      <c r="F7" s="42"/>
      <c r="G7" s="42"/>
      <c r="H7" s="42"/>
    </row>
    <row r="8" ht="22.75" customHeight="1" spans="1:8">
      <c r="A8" s="41" t="s">
        <v>2</v>
      </c>
      <c r="B8" s="42"/>
      <c r="C8" s="42"/>
      <c r="D8" s="42"/>
      <c r="E8" s="42"/>
      <c r="F8" s="42"/>
      <c r="G8" s="42"/>
      <c r="H8" s="42"/>
    </row>
    <row r="9" ht="22.75" customHeight="1" spans="1:8">
      <c r="A9" s="15"/>
      <c r="B9" s="16"/>
      <c r="C9" s="16"/>
      <c r="D9" s="16"/>
      <c r="E9" s="16"/>
      <c r="F9" s="16"/>
      <c r="G9" s="16"/>
      <c r="H9" s="16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workbookViewId="0">
      <selection activeCell="E9" sqref="E9"/>
    </sheetView>
  </sheetViews>
  <sheetFormatPr defaultColWidth="10" defaultRowHeight="15"/>
  <cols>
    <col min="1" max="1" width="7.375" customWidth="1"/>
    <col min="2" max="2" width="12" style="18" customWidth="1"/>
    <col min="3" max="3" width="21.875" style="18" customWidth="1"/>
    <col min="4" max="4" width="13.75" customWidth="1"/>
    <col min="5" max="5" width="13.125" customWidth="1"/>
    <col min="6" max="6" width="12.5" customWidth="1"/>
    <col min="7" max="10" width="9.76666666666667" customWidth="1"/>
  </cols>
  <sheetData>
    <row r="1" ht="14.3" customHeight="1" spans="1:10">
      <c r="A1" s="10"/>
      <c r="B1" s="26"/>
      <c r="C1" s="27"/>
      <c r="D1" s="10"/>
      <c r="E1" s="10"/>
      <c r="F1" s="10"/>
      <c r="G1" s="10"/>
      <c r="H1" s="10"/>
      <c r="I1" s="10"/>
      <c r="J1" s="10"/>
    </row>
    <row r="2" ht="39.85" customHeight="1" spans="1:10">
      <c r="A2" s="11" t="s">
        <v>257</v>
      </c>
      <c r="B2" s="20"/>
      <c r="C2" s="20"/>
      <c r="D2" s="11"/>
      <c r="E2" s="11"/>
      <c r="F2" s="11"/>
      <c r="G2" s="10"/>
      <c r="H2" s="10"/>
      <c r="I2" s="10"/>
      <c r="J2" s="10"/>
    </row>
    <row r="3" ht="22.75" customHeight="1" spans="1:10">
      <c r="A3" s="12"/>
      <c r="D3" s="12"/>
      <c r="E3" s="12"/>
      <c r="F3" s="12" t="s">
        <v>37</v>
      </c>
      <c r="G3" s="10"/>
      <c r="H3" s="10"/>
      <c r="I3" s="10"/>
      <c r="J3" s="10"/>
    </row>
    <row r="4" ht="22.75" customHeight="1" spans="1:10">
      <c r="A4" s="28" t="s">
        <v>258</v>
      </c>
      <c r="B4" s="29" t="s">
        <v>259</v>
      </c>
      <c r="C4" s="30" t="s">
        <v>260</v>
      </c>
      <c r="D4" s="28" t="s">
        <v>118</v>
      </c>
      <c r="E4" s="28" t="s">
        <v>115</v>
      </c>
      <c r="F4" s="28" t="s">
        <v>116</v>
      </c>
      <c r="G4" s="10"/>
      <c r="H4" s="10"/>
      <c r="I4" s="10"/>
      <c r="J4" s="10"/>
    </row>
    <row r="5" ht="28" customHeight="1" spans="1:10">
      <c r="A5" s="28"/>
      <c r="B5" s="31"/>
      <c r="C5" s="32" t="s">
        <v>118</v>
      </c>
      <c r="D5" s="28">
        <f t="shared" ref="D5:D7" si="0">E5</f>
        <v>90571.1</v>
      </c>
      <c r="E5" s="28">
        <f>E6+F5</f>
        <v>90571.1</v>
      </c>
      <c r="F5" s="33"/>
      <c r="G5" s="12"/>
      <c r="H5" s="12"/>
      <c r="I5" s="12"/>
      <c r="J5" s="12"/>
    </row>
    <row r="6" customFormat="1" ht="28" customHeight="1" spans="1:6">
      <c r="A6" s="34"/>
      <c r="B6" s="31" t="s">
        <v>216</v>
      </c>
      <c r="C6" s="35" t="s">
        <v>261</v>
      </c>
      <c r="D6" s="28">
        <f t="shared" si="0"/>
        <v>90571.1</v>
      </c>
      <c r="E6" s="28">
        <f>SUM(E7:E18)</f>
        <v>90571.1</v>
      </c>
      <c r="F6" s="36"/>
    </row>
    <row r="7" customFormat="1" ht="28" customHeight="1" spans="1:6">
      <c r="A7" s="34">
        <v>1</v>
      </c>
      <c r="B7" s="37" t="s">
        <v>218</v>
      </c>
      <c r="C7" s="37" t="s">
        <v>219</v>
      </c>
      <c r="D7" s="28">
        <f t="shared" si="0"/>
        <v>0</v>
      </c>
      <c r="E7" s="28"/>
      <c r="F7" s="36"/>
    </row>
    <row r="8" customFormat="1" ht="28" customHeight="1" spans="1:6">
      <c r="A8" s="34">
        <v>2</v>
      </c>
      <c r="B8" s="37" t="s">
        <v>220</v>
      </c>
      <c r="C8" s="37" t="s">
        <v>221</v>
      </c>
      <c r="D8" s="28"/>
      <c r="E8" s="28"/>
      <c r="F8" s="36"/>
    </row>
    <row r="9" customFormat="1" ht="28" customHeight="1" spans="1:6">
      <c r="A9" s="34">
        <v>3</v>
      </c>
      <c r="B9" s="37" t="s">
        <v>222</v>
      </c>
      <c r="C9" s="37" t="s">
        <v>223</v>
      </c>
      <c r="D9" s="28">
        <f>E9</f>
        <v>0</v>
      </c>
      <c r="E9" s="28"/>
      <c r="F9" s="36"/>
    </row>
    <row r="10" customFormat="1" ht="28" customHeight="1" spans="1:6">
      <c r="A10" s="34">
        <v>4</v>
      </c>
      <c r="B10" s="37" t="s">
        <v>224</v>
      </c>
      <c r="C10" s="37" t="s">
        <v>225</v>
      </c>
      <c r="D10" s="28"/>
      <c r="E10" s="28"/>
      <c r="F10" s="36"/>
    </row>
    <row r="11" customFormat="1" ht="28" customHeight="1" spans="1:6">
      <c r="A11" s="34">
        <v>5</v>
      </c>
      <c r="B11" s="37" t="s">
        <v>226</v>
      </c>
      <c r="C11" s="37" t="s">
        <v>227</v>
      </c>
      <c r="D11" s="28"/>
      <c r="E11" s="28"/>
      <c r="F11" s="36"/>
    </row>
    <row r="12" customFormat="1" ht="28" customHeight="1" spans="1:6">
      <c r="A12" s="34">
        <v>6</v>
      </c>
      <c r="B12" s="37" t="s">
        <v>228</v>
      </c>
      <c r="C12" s="37" t="s">
        <v>229</v>
      </c>
      <c r="D12" s="28"/>
      <c r="E12" s="28"/>
      <c r="F12" s="36"/>
    </row>
    <row r="13" customFormat="1" ht="28" customHeight="1" spans="1:6">
      <c r="A13" s="34">
        <v>7</v>
      </c>
      <c r="B13" s="37" t="s">
        <v>230</v>
      </c>
      <c r="C13" s="37" t="s">
        <v>231</v>
      </c>
      <c r="D13" s="28"/>
      <c r="E13" s="28"/>
      <c r="F13" s="36"/>
    </row>
    <row r="14" customFormat="1" ht="28" customHeight="1" spans="1:6">
      <c r="A14" s="34">
        <v>8</v>
      </c>
      <c r="B14" s="37" t="s">
        <v>232</v>
      </c>
      <c r="C14" s="37" t="s">
        <v>233</v>
      </c>
      <c r="D14" s="28"/>
      <c r="E14" s="28"/>
      <c r="F14" s="36"/>
    </row>
    <row r="15" customFormat="1" ht="28" customHeight="1" spans="1:6">
      <c r="A15" s="34">
        <v>9</v>
      </c>
      <c r="B15" s="37" t="s">
        <v>234</v>
      </c>
      <c r="C15" s="37" t="s">
        <v>235</v>
      </c>
      <c r="D15" s="28"/>
      <c r="E15" s="28"/>
      <c r="F15" s="36"/>
    </row>
    <row r="16" customFormat="1" ht="28" customHeight="1" spans="1:6">
      <c r="A16" s="34">
        <v>10</v>
      </c>
      <c r="B16" s="37" t="s">
        <v>236</v>
      </c>
      <c r="C16" s="37" t="s">
        <v>237</v>
      </c>
      <c r="D16" s="28">
        <f t="shared" ref="D16:D18" si="1">E16</f>
        <v>0</v>
      </c>
      <c r="E16" s="28"/>
      <c r="F16" s="36"/>
    </row>
    <row r="17" customFormat="1" ht="28" customHeight="1" spans="1:6">
      <c r="A17" s="34">
        <v>13</v>
      </c>
      <c r="B17" s="37" t="s">
        <v>238</v>
      </c>
      <c r="C17" s="37" t="s">
        <v>239</v>
      </c>
      <c r="D17" s="28">
        <f t="shared" si="1"/>
        <v>53918.3</v>
      </c>
      <c r="E17" s="28">
        <v>53918.3</v>
      </c>
      <c r="F17" s="36"/>
    </row>
    <row r="18" customFormat="1" ht="25" customHeight="1" spans="1:6">
      <c r="A18" s="34">
        <v>14</v>
      </c>
      <c r="B18" s="37" t="s">
        <v>240</v>
      </c>
      <c r="C18" s="37" t="s">
        <v>241</v>
      </c>
      <c r="D18" s="28">
        <f t="shared" si="1"/>
        <v>36652.8</v>
      </c>
      <c r="E18" s="28">
        <v>36652.8</v>
      </c>
      <c r="F18" s="36"/>
    </row>
    <row r="19" customFormat="1" ht="27" customHeight="1" spans="1:6">
      <c r="A19" s="34"/>
      <c r="B19" s="37"/>
      <c r="C19" s="37"/>
      <c r="D19" s="28"/>
      <c r="E19" s="28"/>
      <c r="F19" s="36"/>
    </row>
    <row r="20" customFormat="1" ht="27" customHeight="1" spans="1:6">
      <c r="A20" s="34"/>
      <c r="B20" s="37"/>
      <c r="C20" s="37"/>
      <c r="D20" s="28"/>
      <c r="E20" s="28"/>
      <c r="F20" s="36"/>
    </row>
    <row r="21" customFormat="1" ht="27" customHeight="1" spans="1:6">
      <c r="A21" s="34"/>
      <c r="B21" s="37"/>
      <c r="C21" s="37"/>
      <c r="D21" s="28"/>
      <c r="E21" s="28"/>
      <c r="F21" s="36"/>
    </row>
    <row r="22" customFormat="1" ht="27" customHeight="1" spans="1:6">
      <c r="A22" s="36"/>
      <c r="B22" s="38"/>
      <c r="C22" s="38"/>
      <c r="D22" s="36"/>
      <c r="E22" s="36"/>
      <c r="F22" s="36"/>
    </row>
    <row r="25" customFormat="1" ht="13.5" spans="2:3">
      <c r="B25" s="17"/>
      <c r="C25" s="17"/>
    </row>
    <row r="26" customFormat="1" ht="13.5" spans="2:3">
      <c r="B26" s="17"/>
      <c r="C26" s="17"/>
    </row>
    <row r="27" customFormat="1" ht="13.5" spans="2:3">
      <c r="B27" s="17"/>
      <c r="C27" s="17"/>
    </row>
  </sheetData>
  <mergeCells count="1">
    <mergeCell ref="A2:F2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8" customWidth="1"/>
    <col min="2" max="2" width="41.375" style="18" customWidth="1"/>
    <col min="3" max="3" width="29.375" style="18" customWidth="1"/>
    <col min="4" max="4" width="2.5" style="18" customWidth="1"/>
    <col min="5" max="16" width="8" style="18"/>
    <col min="17" max="16384" width="7.875" style="17"/>
  </cols>
  <sheetData>
    <row r="1" ht="15" customHeight="1" spans="1:16">
      <c r="A1" s="19"/>
      <c r="B1" s="19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</row>
    <row r="2" ht="32.25" customHeight="1" spans="1:16">
      <c r="A2" s="20" t="s">
        <v>262</v>
      </c>
      <c r="B2" s="20"/>
      <c r="C2" s="20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15" customHeight="1" spans="1:16">
      <c r="A3" s="17"/>
      <c r="B3" s="17"/>
      <c r="C3" s="21" t="s">
        <v>37</v>
      </c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ht="25.5" customHeight="1" spans="1:16">
      <c r="A4" s="22" t="s">
        <v>263</v>
      </c>
      <c r="B4" s="22"/>
      <c r="C4" s="23" t="s">
        <v>41</v>
      </c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ht="25.5" customHeight="1" spans="1:16">
      <c r="A5" s="22" t="s">
        <v>264</v>
      </c>
      <c r="B5" s="22" t="s">
        <v>265</v>
      </c>
      <c r="C5" s="2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="17" customFormat="1" ht="25.5" customHeight="1" spans="1:3">
      <c r="A6" s="22" t="s">
        <v>118</v>
      </c>
      <c r="B6" s="22"/>
      <c r="C6" s="23"/>
    </row>
    <row r="7" s="17" customFormat="1" ht="26.25" customHeight="1" spans="1:4">
      <c r="A7" s="24"/>
      <c r="B7" s="24"/>
      <c r="C7" s="25">
        <v>0</v>
      </c>
      <c r="D7" s="18"/>
    </row>
    <row r="8" ht="26.25" customHeight="1" spans="1:16">
      <c r="A8" s="24"/>
      <c r="B8" s="24"/>
      <c r="C8" s="25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ht="26.25" customHeight="1" spans="1:16">
      <c r="A9" s="24"/>
      <c r="B9" s="24"/>
      <c r="C9" s="25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ht="26.25" customHeight="1" spans="1:3">
      <c r="A10" s="24"/>
      <c r="B10" s="24"/>
      <c r="C10" s="25"/>
    </row>
    <row r="11" ht="26.25" customHeight="1" spans="1:3">
      <c r="A11" s="24"/>
      <c r="B11" s="24"/>
      <c r="C11" s="25"/>
    </row>
    <row r="12" ht="26.25" customHeight="1" spans="1:3">
      <c r="A12" s="24"/>
      <c r="B12" s="24"/>
      <c r="C12" s="2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5" sqref="B5"/>
    </sheetView>
  </sheetViews>
  <sheetFormatPr defaultColWidth="10" defaultRowHeight="13.5" outlineLevelRow="4" outlineLevelCol="4"/>
  <cols>
    <col min="1" max="1" width="19.325" customWidth="1"/>
    <col min="2" max="2" width="18.2416666666667" customWidth="1"/>
    <col min="3" max="3" width="20.1916666666667" customWidth="1"/>
    <col min="4" max="4" width="24.2083333333333" customWidth="1"/>
    <col min="5" max="5" width="29.3166666666667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266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3" t="s">
        <v>37</v>
      </c>
    </row>
    <row r="4" ht="22.75" customHeight="1" spans="1:5">
      <c r="A4" s="14" t="s">
        <v>184</v>
      </c>
      <c r="B4" s="14" t="s">
        <v>118</v>
      </c>
      <c r="C4" s="14" t="s">
        <v>267</v>
      </c>
      <c r="D4" s="14" t="s">
        <v>268</v>
      </c>
      <c r="E4" s="14" t="s">
        <v>269</v>
      </c>
    </row>
    <row r="5" ht="22.75" customHeight="1" spans="1:5">
      <c r="A5" s="15" t="s">
        <v>2</v>
      </c>
      <c r="B5" s="16"/>
      <c r="C5" s="16"/>
      <c r="D5" s="16"/>
      <c r="E5" s="16"/>
    </row>
  </sheetData>
  <mergeCells count="1">
    <mergeCell ref="A2:E2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tabSelected="1" workbookViewId="0">
      <selection activeCell="E28" sqref="E28"/>
    </sheetView>
  </sheetViews>
  <sheetFormatPr defaultColWidth="9" defaultRowHeight="13.5" outlineLevelCol="1"/>
  <cols>
    <col min="1" max="1" width="34.125" customWidth="1"/>
    <col min="2" max="2" width="46" customWidth="1"/>
  </cols>
  <sheetData>
    <row r="1" ht="20.25" spans="1:2">
      <c r="A1" s="1" t="s">
        <v>270</v>
      </c>
      <c r="B1" s="1"/>
    </row>
    <row r="2" spans="1:1">
      <c r="A2" s="2" t="s">
        <v>271</v>
      </c>
    </row>
    <row r="3" ht="15" customHeight="1" spans="1:2">
      <c r="A3" s="3" t="s">
        <v>40</v>
      </c>
      <c r="B3" s="4" t="s">
        <v>41</v>
      </c>
    </row>
    <row r="4" spans="1:2">
      <c r="A4" s="3"/>
      <c r="B4" s="4"/>
    </row>
    <row r="5" spans="1:2">
      <c r="A5" s="5" t="s">
        <v>272</v>
      </c>
      <c r="B5" s="4">
        <v>1</v>
      </c>
    </row>
    <row r="6" spans="1:2">
      <c r="A6" s="6" t="s">
        <v>273</v>
      </c>
      <c r="B6" s="7"/>
    </row>
    <row r="7" spans="1:2">
      <c r="A7" s="8" t="s">
        <v>274</v>
      </c>
      <c r="B7" s="7"/>
    </row>
    <row r="8" spans="1:2">
      <c r="A8" s="8"/>
      <c r="B8" s="7"/>
    </row>
    <row r="9" spans="1:2">
      <c r="A9" s="8"/>
      <c r="B9" s="7"/>
    </row>
    <row r="10" spans="1:2">
      <c r="A10" s="8"/>
      <c r="B10" s="7"/>
    </row>
    <row r="11" spans="1:2">
      <c r="A11" s="8"/>
      <c r="B11" s="7"/>
    </row>
    <row r="12" spans="1:2">
      <c r="A12" s="8"/>
      <c r="B12" s="7"/>
    </row>
    <row r="13" spans="1:2">
      <c r="A13" s="8"/>
      <c r="B13" s="7"/>
    </row>
    <row r="14" spans="1:2">
      <c r="A14" s="8"/>
      <c r="B14" s="7"/>
    </row>
    <row r="15" spans="1:2">
      <c r="A15" s="8"/>
      <c r="B15" s="7"/>
    </row>
    <row r="16" spans="1:1">
      <c r="A16" s="9" t="s">
        <v>275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opLeftCell="A3" workbookViewId="0">
      <selection activeCell="F14" sqref="F14"/>
    </sheetView>
  </sheetViews>
  <sheetFormatPr defaultColWidth="10" defaultRowHeight="13.5" outlineLevelCol="2"/>
  <cols>
    <col min="1" max="1" width="5.01666666666667" customWidth="1"/>
    <col min="2" max="2" width="56.3833333333333" customWidth="1"/>
    <col min="3" max="3" width="40.1666666666667" customWidth="1"/>
  </cols>
  <sheetData>
    <row r="1" ht="35.4" customHeight="1" spans="1:2">
      <c r="A1" s="10"/>
      <c r="B1" s="10"/>
    </row>
    <row r="2" ht="39.15" customHeight="1" spans="1:3">
      <c r="A2" s="10"/>
      <c r="B2" s="92" t="s">
        <v>14</v>
      </c>
      <c r="C2" s="92"/>
    </row>
    <row r="3" ht="29.35" customHeight="1" spans="1:3">
      <c r="A3" s="93"/>
      <c r="B3" s="94" t="s">
        <v>15</v>
      </c>
      <c r="C3" s="94" t="s">
        <v>16</v>
      </c>
    </row>
    <row r="4" ht="28.45" customHeight="1" spans="1:3">
      <c r="A4" s="84"/>
      <c r="B4" s="95" t="s">
        <v>17</v>
      </c>
      <c r="C4" s="74" t="s">
        <v>18</v>
      </c>
    </row>
    <row r="5" ht="28.45" customHeight="1" spans="1:3">
      <c r="A5" s="84"/>
      <c r="B5" s="95" t="s">
        <v>19</v>
      </c>
      <c r="C5" s="74" t="s">
        <v>20</v>
      </c>
    </row>
    <row r="6" ht="28.45" customHeight="1" spans="1:3">
      <c r="A6" s="84"/>
      <c r="B6" s="95" t="s">
        <v>21</v>
      </c>
      <c r="C6" s="74" t="s">
        <v>22</v>
      </c>
    </row>
    <row r="7" ht="28.45" customHeight="1" spans="1:3">
      <c r="A7" s="84"/>
      <c r="B7" s="95" t="s">
        <v>23</v>
      </c>
      <c r="C7" s="74"/>
    </row>
    <row r="8" ht="28.45" customHeight="1" spans="1:3">
      <c r="A8" s="84"/>
      <c r="B8" s="95" t="s">
        <v>24</v>
      </c>
      <c r="C8" s="74" t="s">
        <v>25</v>
      </c>
    </row>
    <row r="9" ht="28.45" customHeight="1" spans="1:3">
      <c r="A9" s="84"/>
      <c r="B9" s="95" t="s">
        <v>26</v>
      </c>
      <c r="C9" s="74" t="s">
        <v>27</v>
      </c>
    </row>
    <row r="10" ht="28.45" customHeight="1" spans="1:3">
      <c r="A10" s="84"/>
      <c r="B10" s="95" t="s">
        <v>28</v>
      </c>
      <c r="C10" s="74" t="s">
        <v>29</v>
      </c>
    </row>
    <row r="11" ht="28.45" customHeight="1" spans="1:3">
      <c r="A11" s="84"/>
      <c r="B11" s="95" t="s">
        <v>30</v>
      </c>
      <c r="C11" s="74" t="s">
        <v>31</v>
      </c>
    </row>
    <row r="12" ht="28.45" customHeight="1" spans="1:3">
      <c r="A12" s="84"/>
      <c r="B12" s="95" t="s">
        <v>32</v>
      </c>
      <c r="C12" s="74"/>
    </row>
    <row r="13" ht="28.45" customHeight="1" spans="1:3">
      <c r="A13" s="10"/>
      <c r="B13" s="95" t="s">
        <v>33</v>
      </c>
      <c r="C13" s="74"/>
    </row>
    <row r="14" ht="28.45" customHeight="1" spans="1:3">
      <c r="A14" s="10"/>
      <c r="B14" s="95" t="s">
        <v>34</v>
      </c>
      <c r="C14" s="74" t="s">
        <v>18</v>
      </c>
    </row>
    <row r="15" ht="36" customHeight="1" spans="2:3">
      <c r="B15" s="95" t="s">
        <v>35</v>
      </c>
      <c r="C15" s="36"/>
    </row>
  </sheetData>
  <mergeCells count="1">
    <mergeCell ref="B2:C2"/>
  </mergeCells>
  <pageMargins left="0.75" right="0.75" top="0.270000010728836" bottom="0.270000010728836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workbookViewId="0">
      <selection activeCell="B6" sqref="B6"/>
    </sheetView>
  </sheetViews>
  <sheetFormatPr defaultColWidth="10" defaultRowHeight="13.5" outlineLevelCol="3"/>
  <cols>
    <col min="1" max="1" width="25.875" customWidth="1"/>
    <col min="2" max="2" width="16.6916666666667" customWidth="1"/>
    <col min="3" max="3" width="30.25" customWidth="1"/>
    <col min="4" max="4" width="14.5583333333333" customWidth="1"/>
  </cols>
  <sheetData>
    <row r="1" ht="14.3" customHeight="1" spans="1:4">
      <c r="A1" s="10"/>
      <c r="B1" s="10"/>
      <c r="C1" s="10"/>
      <c r="D1" s="10"/>
    </row>
    <row r="2" ht="39.85" customHeight="1" spans="1:4">
      <c r="A2" s="11" t="s">
        <v>36</v>
      </c>
      <c r="B2" s="11"/>
      <c r="C2" s="11"/>
      <c r="D2" s="11"/>
    </row>
    <row r="3" ht="22.75" customHeight="1" spans="1:4">
      <c r="A3" s="84"/>
      <c r="B3" s="84"/>
      <c r="C3" s="84"/>
      <c r="D3" s="85" t="s">
        <v>37</v>
      </c>
    </row>
    <row r="4" ht="22.75" customHeight="1" spans="1:4">
      <c r="A4" s="63" t="s">
        <v>38</v>
      </c>
      <c r="B4" s="63"/>
      <c r="C4" s="63" t="s">
        <v>39</v>
      </c>
      <c r="D4" s="63"/>
    </row>
    <row r="5" ht="22.75" customHeight="1" spans="1:4">
      <c r="A5" s="63" t="s">
        <v>40</v>
      </c>
      <c r="B5" s="63" t="s">
        <v>41</v>
      </c>
      <c r="C5" s="63" t="s">
        <v>40</v>
      </c>
      <c r="D5" s="63" t="s">
        <v>41</v>
      </c>
    </row>
    <row r="6" ht="18" customHeight="1" spans="1:4">
      <c r="A6" s="86" t="s">
        <v>42</v>
      </c>
      <c r="B6" s="87">
        <v>8676943.38</v>
      </c>
      <c r="C6" s="86" t="s">
        <v>43</v>
      </c>
      <c r="D6" s="70"/>
    </row>
    <row r="7" ht="18" customHeight="1" spans="1:4">
      <c r="A7" s="86" t="s">
        <v>44</v>
      </c>
      <c r="B7" s="70"/>
      <c r="C7" s="86" t="s">
        <v>45</v>
      </c>
      <c r="D7" s="88"/>
    </row>
    <row r="8" ht="18" customHeight="1" spans="1:4">
      <c r="A8" s="86" t="s">
        <v>46</v>
      </c>
      <c r="B8" s="70"/>
      <c r="C8" s="86" t="s">
        <v>47</v>
      </c>
      <c r="D8" s="88"/>
    </row>
    <row r="9" ht="18" customHeight="1" spans="1:4">
      <c r="A9" s="86" t="s">
        <v>48</v>
      </c>
      <c r="B9" s="70"/>
      <c r="C9" s="86" t="s">
        <v>49</v>
      </c>
      <c r="D9" s="88"/>
    </row>
    <row r="10" ht="18" customHeight="1" spans="1:4">
      <c r="A10" s="86" t="s">
        <v>50</v>
      </c>
      <c r="B10" s="70"/>
      <c r="C10" s="86" t="s">
        <v>51</v>
      </c>
      <c r="D10" s="88">
        <v>7042992.39</v>
      </c>
    </row>
    <row r="11" ht="18" customHeight="1" spans="1:4">
      <c r="A11" s="86" t="s">
        <v>52</v>
      </c>
      <c r="B11" s="70"/>
      <c r="C11" s="86" t="s">
        <v>53</v>
      </c>
      <c r="D11" s="88"/>
    </row>
    <row r="12" ht="18" customHeight="1" spans="1:4">
      <c r="A12" s="86" t="s">
        <v>54</v>
      </c>
      <c r="B12" s="70"/>
      <c r="C12" s="86" t="s">
        <v>55</v>
      </c>
      <c r="D12" s="88"/>
    </row>
    <row r="13" ht="18" customHeight="1" spans="1:4">
      <c r="A13" s="86" t="s">
        <v>56</v>
      </c>
      <c r="B13" s="70"/>
      <c r="C13" s="86" t="s">
        <v>57</v>
      </c>
      <c r="D13" s="88">
        <v>1157972.9</v>
      </c>
    </row>
    <row r="14" ht="18" customHeight="1" spans="1:4">
      <c r="A14" s="86" t="s">
        <v>58</v>
      </c>
      <c r="B14" s="70"/>
      <c r="C14" s="86" t="s">
        <v>59</v>
      </c>
      <c r="D14" s="88"/>
    </row>
    <row r="15" ht="18" customHeight="1" spans="1:4">
      <c r="A15" s="86"/>
      <c r="B15" s="89"/>
      <c r="C15" s="86" t="s">
        <v>60</v>
      </c>
      <c r="D15" s="88">
        <v>475978.09</v>
      </c>
    </row>
    <row r="16" ht="18" customHeight="1" spans="1:4">
      <c r="A16" s="86"/>
      <c r="B16" s="89"/>
      <c r="C16" s="86" t="s">
        <v>61</v>
      </c>
      <c r="D16" s="88"/>
    </row>
    <row r="17" ht="18" customHeight="1" spans="1:4">
      <c r="A17" s="86"/>
      <c r="B17" s="89"/>
      <c r="C17" s="86" t="s">
        <v>62</v>
      </c>
      <c r="D17" s="88"/>
    </row>
    <row r="18" ht="18" customHeight="1" spans="1:4">
      <c r="A18" s="86"/>
      <c r="B18" s="89"/>
      <c r="C18" s="86" t="s">
        <v>63</v>
      </c>
      <c r="D18" s="88"/>
    </row>
    <row r="19" ht="18" customHeight="1" spans="1:4">
      <c r="A19" s="86"/>
      <c r="B19" s="89"/>
      <c r="C19" s="86" t="s">
        <v>64</v>
      </c>
      <c r="D19" s="88"/>
    </row>
    <row r="20" ht="18" customHeight="1" spans="1:4">
      <c r="A20" s="90"/>
      <c r="B20" s="91"/>
      <c r="C20" s="86" t="s">
        <v>65</v>
      </c>
      <c r="D20" s="88"/>
    </row>
    <row r="21" ht="18" customHeight="1" spans="1:4">
      <c r="A21" s="90"/>
      <c r="B21" s="91"/>
      <c r="C21" s="86" t="s">
        <v>66</v>
      </c>
      <c r="D21" s="88"/>
    </row>
    <row r="22" ht="18" customHeight="1" spans="1:4">
      <c r="A22" s="90"/>
      <c r="B22" s="91"/>
      <c r="C22" s="86" t="s">
        <v>67</v>
      </c>
      <c r="D22" s="88"/>
    </row>
    <row r="23" ht="18" customHeight="1" spans="1:4">
      <c r="A23" s="90"/>
      <c r="B23" s="91"/>
      <c r="C23" s="86" t="s">
        <v>68</v>
      </c>
      <c r="D23" s="88"/>
    </row>
    <row r="24" ht="18" customHeight="1" spans="1:4">
      <c r="A24" s="90"/>
      <c r="B24" s="91"/>
      <c r="C24" s="86" t="s">
        <v>69</v>
      </c>
      <c r="D24" s="88"/>
    </row>
    <row r="25" ht="18" customHeight="1" spans="1:4">
      <c r="A25" s="86"/>
      <c r="B25" s="89"/>
      <c r="C25" s="86" t="s">
        <v>70</v>
      </c>
      <c r="D25" s="88"/>
    </row>
    <row r="26" ht="18" customHeight="1" spans="1:4">
      <c r="A26" s="86"/>
      <c r="B26" s="89"/>
      <c r="C26" s="86" t="s">
        <v>71</v>
      </c>
      <c r="D26" s="88"/>
    </row>
    <row r="27" ht="18" customHeight="1" spans="1:4">
      <c r="A27" s="86"/>
      <c r="B27" s="89"/>
      <c r="C27" s="86" t="s">
        <v>72</v>
      </c>
      <c r="D27" s="88"/>
    </row>
    <row r="28" ht="18" customHeight="1" spans="1:4">
      <c r="A28" s="90"/>
      <c r="B28" s="91"/>
      <c r="C28" s="86" t="s">
        <v>73</v>
      </c>
      <c r="D28" s="88"/>
    </row>
    <row r="29" ht="18" customHeight="1" spans="1:4">
      <c r="A29" s="90"/>
      <c r="B29" s="91"/>
      <c r="C29" s="86" t="s">
        <v>74</v>
      </c>
      <c r="D29" s="88"/>
    </row>
    <row r="30" ht="18" customHeight="1" spans="1:4">
      <c r="A30" s="90"/>
      <c r="B30" s="91"/>
      <c r="C30" s="86" t="s">
        <v>75</v>
      </c>
      <c r="D30" s="88"/>
    </row>
    <row r="31" ht="18" customHeight="1" spans="1:4">
      <c r="A31" s="90"/>
      <c r="B31" s="91"/>
      <c r="C31" s="86" t="s">
        <v>76</v>
      </c>
      <c r="D31" s="88"/>
    </row>
    <row r="32" ht="18" customHeight="1" spans="1:4">
      <c r="A32" s="90"/>
      <c r="B32" s="91"/>
      <c r="C32" s="86" t="s">
        <v>77</v>
      </c>
      <c r="D32" s="88"/>
    </row>
    <row r="33" ht="18" customHeight="1" spans="1:4">
      <c r="A33" s="86"/>
      <c r="B33" s="86"/>
      <c r="C33" s="86" t="s">
        <v>78</v>
      </c>
      <c r="D33" s="88"/>
    </row>
    <row r="34" ht="18" customHeight="1" spans="1:4">
      <c r="A34" s="86"/>
      <c r="B34" s="86"/>
      <c r="C34" s="86" t="s">
        <v>79</v>
      </c>
      <c r="D34" s="88"/>
    </row>
    <row r="35" ht="18" customHeight="1" spans="1:4">
      <c r="A35" s="86"/>
      <c r="B35" s="86"/>
      <c r="C35" s="86" t="s">
        <v>80</v>
      </c>
      <c r="D35" s="88"/>
    </row>
    <row r="36" ht="18" customHeight="1" spans="1:4">
      <c r="A36" s="86"/>
      <c r="B36" s="86"/>
      <c r="C36" s="86"/>
      <c r="D36" s="86"/>
    </row>
    <row r="37" ht="18" customHeight="1" spans="1:4">
      <c r="A37" s="86"/>
      <c r="B37" s="86"/>
      <c r="C37" s="86"/>
      <c r="D37" s="86"/>
    </row>
    <row r="38" ht="18" customHeight="1" spans="1:4">
      <c r="A38" s="86"/>
      <c r="B38" s="86"/>
      <c r="C38" s="86"/>
      <c r="D38" s="86"/>
    </row>
    <row r="39" ht="18" customHeight="1" spans="1:4">
      <c r="A39" s="90" t="s">
        <v>81</v>
      </c>
      <c r="B39" s="91">
        <f>SUM(B6:B14)</f>
        <v>8676943.38</v>
      </c>
      <c r="C39" s="90" t="s">
        <v>82</v>
      </c>
      <c r="D39" s="91">
        <f>SUM(D6:D38)</f>
        <v>8676943.38</v>
      </c>
    </row>
    <row r="40" ht="18" customHeight="1" spans="1:4">
      <c r="A40" s="90" t="s">
        <v>83</v>
      </c>
      <c r="B40" s="91"/>
      <c r="C40" s="90" t="s">
        <v>84</v>
      </c>
      <c r="D40" s="91"/>
    </row>
    <row r="41" ht="18" customHeight="1" spans="1:4">
      <c r="A41" s="90" t="s">
        <v>85</v>
      </c>
      <c r="B41" s="89"/>
      <c r="C41" s="86"/>
      <c r="D41" s="89"/>
    </row>
    <row r="42" ht="18" customHeight="1" spans="1:4">
      <c r="A42" s="90" t="s">
        <v>86</v>
      </c>
      <c r="B42" s="91">
        <f>B39+B40</f>
        <v>8676943.38</v>
      </c>
      <c r="C42" s="90" t="s">
        <v>87</v>
      </c>
      <c r="D42" s="91">
        <f>D39+D40</f>
        <v>8676943.38</v>
      </c>
    </row>
  </sheetData>
  <protectedRanges>
    <protectedRange sqref="B6" name="区域1_7"/>
    <protectedRange sqref="B6" name="区域1_7_1"/>
    <protectedRange sqref="B6" name="区域1_7_1_1"/>
  </protectedRanges>
  <mergeCells count="4">
    <mergeCell ref="A2:D2"/>
    <mergeCell ref="A3:C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showZeros="0" workbookViewId="0">
      <selection activeCell="B32" sqref="B32"/>
    </sheetView>
  </sheetViews>
  <sheetFormatPr defaultColWidth="7.875" defaultRowHeight="12.75" customHeight="1" outlineLevelCol="2"/>
  <cols>
    <col min="1" max="1" width="39.5" style="18" customWidth="1"/>
    <col min="2" max="2" width="35.625" style="18" customWidth="1"/>
    <col min="3" max="3" width="27.375" style="18" customWidth="1"/>
    <col min="4" max="16384" width="7.875" style="17"/>
  </cols>
  <sheetData>
    <row r="1" ht="24.75" customHeight="1" spans="1:1">
      <c r="A1" s="26"/>
    </row>
    <row r="2" ht="24.75" customHeight="1" spans="1:2">
      <c r="A2" s="20" t="s">
        <v>88</v>
      </c>
      <c r="B2" s="20"/>
    </row>
    <row r="3" ht="24.75" customHeight="1" spans="1:2">
      <c r="A3" s="75"/>
      <c r="B3" s="21" t="s">
        <v>37</v>
      </c>
    </row>
    <row r="4" ht="22" customHeight="1" spans="1:2">
      <c r="A4" s="30" t="s">
        <v>40</v>
      </c>
      <c r="B4" s="30" t="s">
        <v>41</v>
      </c>
    </row>
    <row r="5" s="17" customFormat="1" ht="22" customHeight="1" spans="1:3">
      <c r="A5" s="76" t="s">
        <v>89</v>
      </c>
      <c r="B5" s="77">
        <v>8676943.38</v>
      </c>
      <c r="C5" s="18"/>
    </row>
    <row r="6" s="17" customFormat="1" ht="22" customHeight="1" spans="1:3">
      <c r="A6" s="78" t="s">
        <v>90</v>
      </c>
      <c r="B6" s="79">
        <v>8676943.38</v>
      </c>
      <c r="C6" s="18"/>
    </row>
    <row r="7" s="17" customFormat="1" ht="22" customHeight="1" spans="1:3">
      <c r="A7" s="78" t="s">
        <v>91</v>
      </c>
      <c r="B7" s="79"/>
      <c r="C7" s="18"/>
    </row>
    <row r="8" s="17" customFormat="1" ht="22" customHeight="1" spans="1:3">
      <c r="A8" s="76" t="s">
        <v>92</v>
      </c>
      <c r="B8" s="79">
        <f>B9+B10</f>
        <v>0</v>
      </c>
      <c r="C8" s="18"/>
    </row>
    <row r="9" s="17" customFormat="1" ht="22" customHeight="1" spans="1:3">
      <c r="A9" s="78" t="s">
        <v>90</v>
      </c>
      <c r="B9" s="79"/>
      <c r="C9" s="18"/>
    </row>
    <row r="10" s="17" customFormat="1" ht="22" customHeight="1" spans="1:3">
      <c r="A10" s="78" t="s">
        <v>91</v>
      </c>
      <c r="B10" s="79"/>
      <c r="C10" s="18"/>
    </row>
    <row r="11" s="17" customFormat="1" ht="22" customHeight="1" spans="1:3">
      <c r="A11" s="76" t="s">
        <v>93</v>
      </c>
      <c r="B11" s="79"/>
      <c r="C11" s="18"/>
    </row>
    <row r="12" s="17" customFormat="1" ht="22" customHeight="1" spans="1:3">
      <c r="A12" s="78" t="s">
        <v>90</v>
      </c>
      <c r="B12" s="79"/>
      <c r="C12" s="18"/>
    </row>
    <row r="13" s="17" customFormat="1" ht="22" customHeight="1" spans="1:3">
      <c r="A13" s="78" t="s">
        <v>91</v>
      </c>
      <c r="B13" s="79"/>
      <c r="C13" s="18"/>
    </row>
    <row r="14" s="17" customFormat="1" ht="22" customHeight="1" spans="1:3">
      <c r="A14" s="80" t="s">
        <v>94</v>
      </c>
      <c r="B14" s="79">
        <f>SUM(B15:B17)</f>
        <v>0</v>
      </c>
      <c r="C14" s="18"/>
    </row>
    <row r="15" s="17" customFormat="1" ht="22" customHeight="1" spans="1:3">
      <c r="A15" s="78" t="s">
        <v>95</v>
      </c>
      <c r="B15" s="79"/>
      <c r="C15" s="18"/>
    </row>
    <row r="16" s="17" customFormat="1" ht="22" customHeight="1" spans="1:3">
      <c r="A16" s="78" t="s">
        <v>96</v>
      </c>
      <c r="B16" s="79"/>
      <c r="C16" s="18"/>
    </row>
    <row r="17" s="17" customFormat="1" ht="22" customHeight="1" spans="1:3">
      <c r="A17" s="78" t="s">
        <v>97</v>
      </c>
      <c r="B17" s="79"/>
      <c r="C17" s="18"/>
    </row>
    <row r="18" s="17" customFormat="1" ht="22" customHeight="1" spans="1:3">
      <c r="A18" s="80" t="s">
        <v>98</v>
      </c>
      <c r="B18" s="79"/>
      <c r="C18" s="18"/>
    </row>
    <row r="19" s="17" customFormat="1" ht="22" customHeight="1" spans="1:3">
      <c r="A19" s="80" t="s">
        <v>99</v>
      </c>
      <c r="B19" s="79"/>
      <c r="C19" s="18"/>
    </row>
    <row r="20" s="17" customFormat="1" ht="22" customHeight="1" spans="1:3">
      <c r="A20" s="80" t="s">
        <v>100</v>
      </c>
      <c r="B20" s="79"/>
      <c r="C20" s="18"/>
    </row>
    <row r="21" s="17" customFormat="1" ht="22" customHeight="1" spans="1:3">
      <c r="A21" s="80" t="s">
        <v>101</v>
      </c>
      <c r="B21" s="79"/>
      <c r="C21" s="18"/>
    </row>
    <row r="22" s="17" customFormat="1" ht="22" customHeight="1" spans="1:3">
      <c r="A22" s="80" t="s">
        <v>102</v>
      </c>
      <c r="B22" s="77">
        <f>B23+B26+B29+B30</f>
        <v>0</v>
      </c>
      <c r="C22" s="18"/>
    </row>
    <row r="23" s="17" customFormat="1" ht="22" customHeight="1" spans="1:3">
      <c r="A23" s="78" t="s">
        <v>103</v>
      </c>
      <c r="B23" s="77">
        <f>B24+B25</f>
        <v>0</v>
      </c>
      <c r="C23" s="18"/>
    </row>
    <row r="24" s="17" customFormat="1" ht="22" customHeight="1" spans="1:3">
      <c r="A24" s="78" t="s">
        <v>104</v>
      </c>
      <c r="B24" s="77"/>
      <c r="C24" s="18"/>
    </row>
    <row r="25" s="17" customFormat="1" ht="22" customHeight="1" spans="1:3">
      <c r="A25" s="78" t="s">
        <v>105</v>
      </c>
      <c r="B25" s="77"/>
      <c r="C25" s="18"/>
    </row>
    <row r="26" s="17" customFormat="1" ht="22" customHeight="1" spans="1:3">
      <c r="A26" s="78" t="s">
        <v>106</v>
      </c>
      <c r="B26" s="77">
        <f>B27+B28</f>
        <v>0</v>
      </c>
      <c r="C26" s="18"/>
    </row>
    <row r="27" s="17" customFormat="1" ht="22" customHeight="1" spans="1:3">
      <c r="A27" s="78" t="s">
        <v>107</v>
      </c>
      <c r="B27" s="77"/>
      <c r="C27" s="18"/>
    </row>
    <row r="28" s="17" customFormat="1" ht="22" customHeight="1" spans="1:3">
      <c r="A28" s="78" t="s">
        <v>108</v>
      </c>
      <c r="B28" s="77"/>
      <c r="C28" s="18"/>
    </row>
    <row r="29" s="17" customFormat="1" ht="22" customHeight="1" spans="1:3">
      <c r="A29" s="78" t="s">
        <v>109</v>
      </c>
      <c r="B29" s="77"/>
      <c r="C29" s="18"/>
    </row>
    <row r="30" s="17" customFormat="1" ht="22" customHeight="1" spans="1:3">
      <c r="A30" s="78" t="s">
        <v>110</v>
      </c>
      <c r="B30" s="77"/>
      <c r="C30" s="18"/>
    </row>
    <row r="31" ht="22" customHeight="1" spans="1:2">
      <c r="A31" s="81"/>
      <c r="B31" s="77"/>
    </row>
    <row r="32" s="17" customFormat="1" ht="22" customHeight="1" spans="1:3">
      <c r="A32" s="82" t="s">
        <v>111</v>
      </c>
      <c r="B32" s="83">
        <f>B5+B8+B14+B18+B19+B20+B21+B22</f>
        <v>8676943.38</v>
      </c>
      <c r="C32" s="18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8" sqref="C8"/>
    </sheetView>
  </sheetViews>
  <sheetFormatPr defaultColWidth="10" defaultRowHeight="13.5" outlineLevelCol="4"/>
  <cols>
    <col min="1" max="1" width="19.625" customWidth="1"/>
    <col min="2" max="2" width="27.25" customWidth="1"/>
    <col min="3" max="3" width="13.7" customWidth="1"/>
    <col min="4" max="4" width="13.3" customWidth="1"/>
    <col min="5" max="5" width="12.625" customWidth="1"/>
  </cols>
  <sheetData>
    <row r="1" ht="14.3" customHeight="1" spans="1:5">
      <c r="A1" s="10"/>
      <c r="B1" s="10"/>
      <c r="C1" s="10"/>
      <c r="D1" s="10"/>
      <c r="E1" s="10"/>
    </row>
    <row r="2" ht="39.85" customHeight="1" spans="1:5">
      <c r="A2" s="11" t="s">
        <v>112</v>
      </c>
      <c r="B2" s="11"/>
      <c r="C2" s="11"/>
      <c r="D2" s="11"/>
      <c r="E2" s="11"/>
    </row>
    <row r="3" ht="22.75" customHeight="1" spans="1:5">
      <c r="A3" s="12"/>
      <c r="B3" s="12"/>
      <c r="C3" s="12"/>
      <c r="D3" s="12"/>
      <c r="E3" s="12" t="s">
        <v>37</v>
      </c>
    </row>
    <row r="4" ht="22.75" customHeight="1" spans="1:5">
      <c r="A4" s="28" t="s">
        <v>113</v>
      </c>
      <c r="B4" s="28" t="s">
        <v>114</v>
      </c>
      <c r="C4" s="28" t="s">
        <v>115</v>
      </c>
      <c r="D4" s="28" t="s">
        <v>116</v>
      </c>
      <c r="E4" s="28" t="s">
        <v>117</v>
      </c>
    </row>
    <row r="5" ht="23" customHeight="1" spans="1:5">
      <c r="A5" s="74" t="s">
        <v>118</v>
      </c>
      <c r="B5" s="59"/>
      <c r="C5" s="59">
        <f>C6+C9+C17</f>
        <v>8676943.38</v>
      </c>
      <c r="D5" s="59"/>
      <c r="E5" s="59"/>
    </row>
    <row r="6" ht="23" customHeight="1" spans="1:5">
      <c r="A6" s="35" t="s">
        <v>119</v>
      </c>
      <c r="B6" s="58" t="s">
        <v>120</v>
      </c>
      <c r="C6" s="59">
        <f>C7</f>
        <v>7042992.39</v>
      </c>
      <c r="D6" s="59"/>
      <c r="E6" s="59"/>
    </row>
    <row r="7" ht="23" customHeight="1" spans="1:5">
      <c r="A7" s="35" t="s">
        <v>121</v>
      </c>
      <c r="B7" s="37" t="s">
        <v>122</v>
      </c>
      <c r="C7" s="59">
        <f>C8</f>
        <v>7042992.39</v>
      </c>
      <c r="D7" s="59"/>
      <c r="E7" s="59"/>
    </row>
    <row r="8" ht="23" customHeight="1" spans="1:5">
      <c r="A8" s="60" t="s">
        <v>123</v>
      </c>
      <c r="B8" s="37" t="s">
        <v>124</v>
      </c>
      <c r="C8" s="61">
        <v>7042992.39</v>
      </c>
      <c r="D8" s="61"/>
      <c r="E8" s="61"/>
    </row>
    <row r="9" ht="23" customHeight="1" spans="1:5">
      <c r="A9" s="37" t="s">
        <v>125</v>
      </c>
      <c r="B9" s="37" t="s">
        <v>126</v>
      </c>
      <c r="C9" s="36">
        <f>C10+C13+C15</f>
        <v>1157972.9</v>
      </c>
      <c r="D9" s="36"/>
      <c r="E9" s="36"/>
    </row>
    <row r="10" ht="23" customHeight="1" spans="1:5">
      <c r="A10" s="37" t="s">
        <v>127</v>
      </c>
      <c r="B10" s="37" t="s">
        <v>128</v>
      </c>
      <c r="C10" s="36">
        <f>C11+C12</f>
        <v>1079222.77</v>
      </c>
      <c r="D10" s="36"/>
      <c r="E10" s="36"/>
    </row>
    <row r="11" ht="23" customHeight="1" spans="1:5">
      <c r="A11" s="37" t="s">
        <v>129</v>
      </c>
      <c r="B11" s="37" t="s">
        <v>130</v>
      </c>
      <c r="C11" s="36">
        <v>31250</v>
      </c>
      <c r="D11" s="36"/>
      <c r="E11" s="36"/>
    </row>
    <row r="12" ht="23" customHeight="1" spans="1:5">
      <c r="A12" s="37" t="s">
        <v>131</v>
      </c>
      <c r="B12" s="37" t="s">
        <v>132</v>
      </c>
      <c r="C12" s="36">
        <v>1047972.77</v>
      </c>
      <c r="D12" s="36"/>
      <c r="E12" s="36"/>
    </row>
    <row r="13" ht="23" customHeight="1" spans="1:5">
      <c r="A13" s="37" t="s">
        <v>133</v>
      </c>
      <c r="B13" s="62" t="s">
        <v>134</v>
      </c>
      <c r="C13" s="36">
        <f>C14</f>
        <v>19440</v>
      </c>
      <c r="D13" s="36"/>
      <c r="E13" s="36"/>
    </row>
    <row r="14" ht="23" customHeight="1" spans="1:5">
      <c r="A14" s="37" t="s">
        <v>135</v>
      </c>
      <c r="B14" s="62" t="s">
        <v>136</v>
      </c>
      <c r="C14" s="36">
        <v>19440</v>
      </c>
      <c r="D14" s="36"/>
      <c r="E14" s="36"/>
    </row>
    <row r="15" ht="23" customHeight="1" spans="1:5">
      <c r="A15" s="37" t="s">
        <v>137</v>
      </c>
      <c r="B15" s="36" t="s">
        <v>138</v>
      </c>
      <c r="C15" s="36">
        <f>C16</f>
        <v>59310.13</v>
      </c>
      <c r="D15" s="36"/>
      <c r="E15" s="36"/>
    </row>
    <row r="16" ht="23" customHeight="1" spans="1:5">
      <c r="A16" s="37" t="s">
        <v>139</v>
      </c>
      <c r="B16" s="36" t="s">
        <v>138</v>
      </c>
      <c r="C16" s="36">
        <v>59310.13</v>
      </c>
      <c r="D16" s="36"/>
      <c r="E16" s="36"/>
    </row>
    <row r="17" ht="23" customHeight="1" spans="1:5">
      <c r="A17" s="37">
        <v>210</v>
      </c>
      <c r="B17" s="36" t="s">
        <v>140</v>
      </c>
      <c r="C17" s="36">
        <f>C18</f>
        <v>475978.09</v>
      </c>
      <c r="D17" s="36"/>
      <c r="E17" s="36"/>
    </row>
    <row r="18" ht="23" customHeight="1" spans="1:5">
      <c r="A18" s="37" t="s">
        <v>141</v>
      </c>
      <c r="B18" s="36" t="s">
        <v>142</v>
      </c>
      <c r="C18" s="36">
        <f>C19</f>
        <v>475978.09</v>
      </c>
      <c r="D18" s="36"/>
      <c r="E18" s="36"/>
    </row>
    <row r="19" ht="23" customHeight="1" spans="1:5">
      <c r="A19" s="37" t="s">
        <v>143</v>
      </c>
      <c r="B19" s="36" t="s">
        <v>144</v>
      </c>
      <c r="C19" s="36">
        <v>475978.09</v>
      </c>
      <c r="D19" s="36"/>
      <c r="E19" s="36"/>
    </row>
  </sheetData>
  <protectedRanges>
    <protectedRange sqref="B14" name="区域1_7"/>
    <protectedRange sqref="B14" name="区域1_7_1"/>
    <protectedRange sqref="B14" name="区域1_7_1_1"/>
    <protectedRange sqref="B13" name="区域1_7_2"/>
    <protectedRange sqref="B13" name="区域1_7_1_2"/>
    <protectedRange sqref="B13" name="区域1_7_1_1_1"/>
  </protectedRanges>
  <mergeCells count="1">
    <mergeCell ref="A2:E2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opLeftCell="A8" workbookViewId="0">
      <selection activeCell="E11" sqref="E11"/>
    </sheetView>
  </sheetViews>
  <sheetFormatPr defaultColWidth="10" defaultRowHeight="13.5" outlineLevelCol="6"/>
  <cols>
    <col min="1" max="1" width="24.5666666666667" customWidth="1"/>
    <col min="2" max="2" width="16.6916666666667" customWidth="1"/>
    <col min="3" max="3" width="30.125" customWidth="1"/>
    <col min="4" max="4" width="14.5583333333333" customWidth="1"/>
    <col min="5" max="5" width="18.725" customWidth="1"/>
    <col min="6" max="8" width="9.76666666666667" customWidth="1"/>
  </cols>
  <sheetData>
    <row r="1" ht="14.3" customHeight="1" spans="1:7">
      <c r="A1" s="10"/>
      <c r="B1" s="10"/>
      <c r="C1" s="10"/>
      <c r="D1" s="10"/>
      <c r="E1" s="10"/>
      <c r="F1" s="10"/>
      <c r="G1" s="10"/>
    </row>
    <row r="2" ht="39.85" customHeight="1" spans="1:7">
      <c r="A2" s="11" t="s">
        <v>145</v>
      </c>
      <c r="B2" s="11"/>
      <c r="C2" s="11"/>
      <c r="D2" s="11"/>
      <c r="E2" s="10"/>
      <c r="F2" s="10"/>
      <c r="G2" s="10"/>
    </row>
    <row r="3" ht="22.75" customHeight="1" spans="1:7">
      <c r="A3" s="12"/>
      <c r="B3" s="12"/>
      <c r="C3" s="44" t="s">
        <v>37</v>
      </c>
      <c r="D3" s="44"/>
      <c r="E3" s="12"/>
      <c r="F3" s="12"/>
      <c r="G3" s="12"/>
    </row>
    <row r="4" ht="21" customHeight="1" spans="1:7">
      <c r="A4" s="63" t="s">
        <v>38</v>
      </c>
      <c r="B4" s="63"/>
      <c r="C4" s="63" t="s">
        <v>39</v>
      </c>
      <c r="D4" s="63"/>
      <c r="E4" s="12"/>
      <c r="F4" s="12"/>
      <c r="G4" s="12"/>
    </row>
    <row r="5" ht="21" customHeight="1" spans="1:7">
      <c r="A5" s="63" t="s">
        <v>40</v>
      </c>
      <c r="B5" s="63" t="s">
        <v>41</v>
      </c>
      <c r="C5" s="63" t="s">
        <v>40</v>
      </c>
      <c r="D5" s="63" t="s">
        <v>118</v>
      </c>
      <c r="E5" s="12"/>
      <c r="F5" s="12"/>
      <c r="G5" s="12"/>
    </row>
    <row r="6" ht="21" customHeight="1" spans="1:7">
      <c r="A6" s="15" t="s">
        <v>146</v>
      </c>
      <c r="B6" s="69">
        <f>SUM(B7:B9)</f>
        <v>8676943.38</v>
      </c>
      <c r="C6" s="15" t="s">
        <v>147</v>
      </c>
      <c r="D6" s="69">
        <f>D11+D14+D16</f>
        <v>8676943.38</v>
      </c>
      <c r="E6" s="12"/>
      <c r="F6" s="12"/>
      <c r="G6" s="12"/>
    </row>
    <row r="7" ht="21" customHeight="1" spans="1:7">
      <c r="A7" s="15" t="s">
        <v>148</v>
      </c>
      <c r="B7" s="70">
        <v>8676943.38</v>
      </c>
      <c r="C7" s="15" t="s">
        <v>149</v>
      </c>
      <c r="D7" s="70"/>
      <c r="E7" s="12"/>
      <c r="F7" s="12"/>
      <c r="G7" s="12"/>
    </row>
    <row r="8" ht="21" customHeight="1" spans="1:7">
      <c r="A8" s="15" t="s">
        <v>150</v>
      </c>
      <c r="B8" s="70"/>
      <c r="C8" s="15" t="s">
        <v>151</v>
      </c>
      <c r="D8" s="70"/>
      <c r="E8" s="12"/>
      <c r="F8" s="12"/>
      <c r="G8" s="12"/>
    </row>
    <row r="9" ht="21" customHeight="1" spans="1:7">
      <c r="A9" s="15" t="s">
        <v>152</v>
      </c>
      <c r="B9" s="70"/>
      <c r="C9" s="15" t="s">
        <v>153</v>
      </c>
      <c r="D9" s="70"/>
      <c r="E9" s="12"/>
      <c r="F9" s="12"/>
      <c r="G9" s="12"/>
    </row>
    <row r="10" ht="21" customHeight="1" spans="1:7">
      <c r="A10" s="15"/>
      <c r="B10" s="71"/>
      <c r="C10" s="15" t="s">
        <v>154</v>
      </c>
      <c r="D10" s="70"/>
      <c r="E10" s="12"/>
      <c r="F10" s="12"/>
      <c r="G10" s="12"/>
    </row>
    <row r="11" ht="21" customHeight="1" spans="1:7">
      <c r="A11" s="15"/>
      <c r="B11" s="71"/>
      <c r="C11" s="15" t="s">
        <v>155</v>
      </c>
      <c r="D11" s="70">
        <v>7042992.39</v>
      </c>
      <c r="E11" s="12"/>
      <c r="F11" s="12"/>
      <c r="G11" s="12"/>
    </row>
    <row r="12" ht="21" customHeight="1" spans="1:7">
      <c r="A12" s="15"/>
      <c r="B12" s="71"/>
      <c r="C12" s="15" t="s">
        <v>156</v>
      </c>
      <c r="D12" s="70"/>
      <c r="E12" s="12"/>
      <c r="F12" s="12"/>
      <c r="G12" s="12"/>
    </row>
    <row r="13" ht="21" customHeight="1" spans="1:7">
      <c r="A13" s="41"/>
      <c r="B13" s="66"/>
      <c r="C13" s="15" t="s">
        <v>157</v>
      </c>
      <c r="D13" s="70"/>
      <c r="E13" s="12"/>
      <c r="F13" s="12"/>
      <c r="G13" s="12"/>
    </row>
    <row r="14" ht="21" customHeight="1" spans="1:7">
      <c r="A14" s="15"/>
      <c r="B14" s="71"/>
      <c r="C14" s="15" t="s">
        <v>158</v>
      </c>
      <c r="D14" s="70">
        <v>1157972.9</v>
      </c>
      <c r="E14" s="12"/>
      <c r="F14" s="12"/>
      <c r="G14" s="43"/>
    </row>
    <row r="15" ht="21" customHeight="1" spans="1:7">
      <c r="A15" s="15"/>
      <c r="B15" s="71"/>
      <c r="C15" s="15" t="s">
        <v>159</v>
      </c>
      <c r="D15" s="70"/>
      <c r="E15" s="12"/>
      <c r="F15" s="12"/>
      <c r="G15" s="12"/>
    </row>
    <row r="16" ht="21" customHeight="1" spans="1:7">
      <c r="A16" s="15"/>
      <c r="B16" s="71"/>
      <c r="C16" s="15" t="s">
        <v>160</v>
      </c>
      <c r="D16" s="70">
        <v>475978.09</v>
      </c>
      <c r="E16" s="12"/>
      <c r="F16" s="12"/>
      <c r="G16" s="12"/>
    </row>
    <row r="17" ht="21" customHeight="1" spans="1:7">
      <c r="A17" s="15"/>
      <c r="B17" s="71"/>
      <c r="C17" s="15" t="s">
        <v>161</v>
      </c>
      <c r="D17" s="70"/>
      <c r="E17" s="12"/>
      <c r="F17" s="12"/>
      <c r="G17" s="12"/>
    </row>
    <row r="18" ht="21" customHeight="1" spans="1:7">
      <c r="A18" s="15"/>
      <c r="B18" s="71"/>
      <c r="C18" s="15" t="s">
        <v>162</v>
      </c>
      <c r="D18" s="70"/>
      <c r="E18" s="12"/>
      <c r="F18" s="12"/>
      <c r="G18" s="12"/>
    </row>
    <row r="19" ht="21" customHeight="1" spans="1:7">
      <c r="A19" s="15"/>
      <c r="B19" s="15"/>
      <c r="C19" s="15" t="s">
        <v>163</v>
      </c>
      <c r="D19" s="70"/>
      <c r="E19" s="12"/>
      <c r="F19" s="12"/>
      <c r="G19" s="12"/>
    </row>
    <row r="20" ht="21" customHeight="1" spans="1:7">
      <c r="A20" s="15"/>
      <c r="B20" s="15"/>
      <c r="C20" s="15" t="s">
        <v>164</v>
      </c>
      <c r="D20" s="70"/>
      <c r="E20" s="12"/>
      <c r="F20" s="12"/>
      <c r="G20" s="12"/>
    </row>
    <row r="21" ht="21" customHeight="1" spans="1:7">
      <c r="A21" s="15"/>
      <c r="B21" s="15"/>
      <c r="C21" s="15" t="s">
        <v>165</v>
      </c>
      <c r="D21" s="70"/>
      <c r="E21" s="12"/>
      <c r="F21" s="12"/>
      <c r="G21" s="12"/>
    </row>
    <row r="22" ht="21" customHeight="1" spans="1:7">
      <c r="A22" s="15"/>
      <c r="B22" s="15"/>
      <c r="C22" s="15" t="s">
        <v>166</v>
      </c>
      <c r="D22" s="70"/>
      <c r="E22" s="12"/>
      <c r="F22" s="12"/>
      <c r="G22" s="12"/>
    </row>
    <row r="23" ht="21" customHeight="1" spans="1:7">
      <c r="A23" s="15"/>
      <c r="B23" s="15"/>
      <c r="C23" s="15" t="s">
        <v>167</v>
      </c>
      <c r="D23" s="70"/>
      <c r="E23" s="12"/>
      <c r="F23" s="12"/>
      <c r="G23" s="12"/>
    </row>
    <row r="24" ht="21" customHeight="1" spans="1:7">
      <c r="A24" s="15"/>
      <c r="B24" s="15"/>
      <c r="C24" s="15" t="s">
        <v>168</v>
      </c>
      <c r="D24" s="70"/>
      <c r="E24" s="12"/>
      <c r="F24" s="12"/>
      <c r="G24" s="12"/>
    </row>
    <row r="25" ht="21" customHeight="1" spans="1:7">
      <c r="A25" s="15"/>
      <c r="B25" s="15"/>
      <c r="C25" s="15" t="s">
        <v>169</v>
      </c>
      <c r="D25" s="70"/>
      <c r="E25" s="12"/>
      <c r="F25" s="12"/>
      <c r="G25" s="12"/>
    </row>
    <row r="26" ht="21" customHeight="1" spans="1:7">
      <c r="A26" s="15"/>
      <c r="B26" s="15"/>
      <c r="C26" s="15" t="s">
        <v>170</v>
      </c>
      <c r="D26" s="70"/>
      <c r="E26" s="12"/>
      <c r="F26" s="12"/>
      <c r="G26" s="12"/>
    </row>
    <row r="27" ht="21" customHeight="1" spans="1:7">
      <c r="A27" s="15"/>
      <c r="B27" s="15"/>
      <c r="C27" s="15" t="s">
        <v>171</v>
      </c>
      <c r="D27" s="70"/>
      <c r="E27" s="12"/>
      <c r="F27" s="12"/>
      <c r="G27" s="12"/>
    </row>
    <row r="28" ht="21" customHeight="1" spans="1:7">
      <c r="A28" s="15"/>
      <c r="B28" s="15"/>
      <c r="C28" s="15" t="s">
        <v>172</v>
      </c>
      <c r="D28" s="70"/>
      <c r="E28" s="12"/>
      <c r="F28" s="12"/>
      <c r="G28" s="12"/>
    </row>
    <row r="29" ht="21" customHeight="1" spans="1:7">
      <c r="A29" s="15"/>
      <c r="B29" s="15"/>
      <c r="C29" s="15" t="s">
        <v>173</v>
      </c>
      <c r="D29" s="70"/>
      <c r="E29" s="12"/>
      <c r="F29" s="12"/>
      <c r="G29" s="12"/>
    </row>
    <row r="30" ht="21" customHeight="1" spans="1:7">
      <c r="A30" s="15"/>
      <c r="B30" s="15"/>
      <c r="C30" s="15" t="s">
        <v>174</v>
      </c>
      <c r="D30" s="70"/>
      <c r="E30" s="12"/>
      <c r="F30" s="12"/>
      <c r="G30" s="12"/>
    </row>
    <row r="31" ht="21" customHeight="1" spans="1:7">
      <c r="A31" s="15"/>
      <c r="B31" s="15"/>
      <c r="C31" s="15" t="s">
        <v>175</v>
      </c>
      <c r="D31" s="70"/>
      <c r="E31" s="12"/>
      <c r="F31" s="12"/>
      <c r="G31" s="12"/>
    </row>
    <row r="32" ht="21" customHeight="1" spans="1:7">
      <c r="A32" s="15"/>
      <c r="B32" s="15"/>
      <c r="C32" s="15" t="s">
        <v>176</v>
      </c>
      <c r="D32" s="70"/>
      <c r="E32" s="12"/>
      <c r="F32" s="12"/>
      <c r="G32" s="12"/>
    </row>
    <row r="33" ht="21" customHeight="1" spans="1:7">
      <c r="A33" s="15"/>
      <c r="B33" s="15"/>
      <c r="C33" s="15" t="s">
        <v>177</v>
      </c>
      <c r="D33" s="70"/>
      <c r="E33" s="12"/>
      <c r="F33" s="12"/>
      <c r="G33" s="12"/>
    </row>
    <row r="34" ht="21" customHeight="1" spans="1:7">
      <c r="A34" s="15"/>
      <c r="B34" s="15"/>
      <c r="C34" s="15" t="s">
        <v>178</v>
      </c>
      <c r="D34" s="70"/>
      <c r="E34" s="12"/>
      <c r="F34" s="12"/>
      <c r="G34" s="12"/>
    </row>
    <row r="35" ht="21" customHeight="1" spans="1:7">
      <c r="A35" s="15"/>
      <c r="B35" s="15"/>
      <c r="C35" s="15" t="s">
        <v>179</v>
      </c>
      <c r="D35" s="70"/>
      <c r="E35" s="12"/>
      <c r="F35" s="12"/>
      <c r="G35" s="12"/>
    </row>
    <row r="36" ht="21" customHeight="1" spans="1:7">
      <c r="A36" s="15"/>
      <c r="B36" s="15"/>
      <c r="C36" s="15" t="s">
        <v>180</v>
      </c>
      <c r="D36" s="69"/>
      <c r="E36" s="12"/>
      <c r="F36" s="12"/>
      <c r="G36" s="12"/>
    </row>
    <row r="37" ht="21" customHeight="1" spans="1:7">
      <c r="A37" s="63" t="s">
        <v>181</v>
      </c>
      <c r="B37" s="72">
        <f>B6</f>
        <v>8676943.38</v>
      </c>
      <c r="C37" s="63" t="s">
        <v>182</v>
      </c>
      <c r="D37" s="73">
        <f>D6</f>
        <v>8676943.38</v>
      </c>
      <c r="E37" s="43"/>
      <c r="F37" s="12"/>
      <c r="G37" s="12"/>
    </row>
  </sheetData>
  <mergeCells count="4">
    <mergeCell ref="A2:D2"/>
    <mergeCell ref="C3:D3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workbookViewId="0">
      <selection activeCell="D10" sqref="D10"/>
    </sheetView>
  </sheetViews>
  <sheetFormatPr defaultColWidth="10" defaultRowHeight="13.5" outlineLevelRow="7"/>
  <cols>
    <col min="1" max="1" width="16.375" customWidth="1"/>
    <col min="2" max="2" width="18.05" customWidth="1"/>
    <col min="3" max="3" width="14.925" customWidth="1"/>
    <col min="4" max="4" width="12.35" customWidth="1"/>
    <col min="5" max="5" width="11.25" customWidth="1"/>
    <col min="6" max="6" width="8.5" customWidth="1"/>
    <col min="7" max="7" width="10.375" customWidth="1"/>
    <col min="8" max="8" width="9.5" customWidth="1"/>
    <col min="9" max="9" width="9.875" customWidth="1"/>
    <col min="10" max="10" width="10.125" customWidth="1"/>
    <col min="11" max="11" width="9.5" customWidth="1"/>
  </cols>
  <sheetData>
    <row r="1" ht="14.3" customHeight="1" spans="1:1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ht="39.85" customHeight="1" spans="1:11">
      <c r="A2" s="11" t="s">
        <v>183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2.75" customHeight="1" spans="1:11">
      <c r="A3" s="12"/>
      <c r="B3" s="12"/>
      <c r="C3" s="12"/>
      <c r="D3" s="12"/>
      <c r="E3" s="12"/>
      <c r="F3" s="12"/>
      <c r="G3" s="12"/>
      <c r="H3" s="12"/>
      <c r="I3" s="12"/>
      <c r="J3" s="44" t="s">
        <v>37</v>
      </c>
      <c r="K3" s="44"/>
    </row>
    <row r="4" ht="22.75" customHeight="1" spans="1:11">
      <c r="A4" s="63" t="s">
        <v>184</v>
      </c>
      <c r="B4" s="63" t="s">
        <v>118</v>
      </c>
      <c r="C4" s="63" t="s">
        <v>185</v>
      </c>
      <c r="D4" s="63"/>
      <c r="E4" s="63"/>
      <c r="F4" s="63" t="s">
        <v>186</v>
      </c>
      <c r="G4" s="63"/>
      <c r="H4" s="63"/>
      <c r="I4" s="63" t="s">
        <v>187</v>
      </c>
      <c r="J4" s="63"/>
      <c r="K4" s="63"/>
    </row>
    <row r="5" ht="22.75" customHeight="1" spans="1:11">
      <c r="A5" s="63"/>
      <c r="B5" s="63"/>
      <c r="C5" s="14" t="s">
        <v>118</v>
      </c>
      <c r="D5" s="14" t="s">
        <v>115</v>
      </c>
      <c r="E5" s="14" t="s">
        <v>116</v>
      </c>
      <c r="F5" s="14" t="s">
        <v>118</v>
      </c>
      <c r="G5" s="14" t="s">
        <v>115</v>
      </c>
      <c r="H5" s="14" t="s">
        <v>116</v>
      </c>
      <c r="I5" s="14" t="s">
        <v>118</v>
      </c>
      <c r="J5" s="14" t="s">
        <v>115</v>
      </c>
      <c r="K5" s="14" t="s">
        <v>116</v>
      </c>
    </row>
    <row r="6" ht="22.75" customHeight="1" spans="1:11">
      <c r="A6" s="41" t="s">
        <v>118</v>
      </c>
      <c r="B6" s="64">
        <f>C6</f>
        <v>8676943.38</v>
      </c>
      <c r="C6" s="64">
        <f>C7</f>
        <v>8676943.38</v>
      </c>
      <c r="D6" s="64">
        <f>D7</f>
        <v>8676943.38</v>
      </c>
      <c r="E6" s="64"/>
      <c r="F6" s="64"/>
      <c r="G6" s="64"/>
      <c r="H6" s="64"/>
      <c r="I6" s="64"/>
      <c r="J6" s="64"/>
      <c r="K6" s="64"/>
    </row>
    <row r="7" ht="22.75" customHeight="1" spans="1:11">
      <c r="A7" s="65" t="s">
        <v>2</v>
      </c>
      <c r="B7" s="64">
        <f>C7</f>
        <v>8676943.38</v>
      </c>
      <c r="C7" s="64">
        <f>D7</f>
        <v>8676943.38</v>
      </c>
      <c r="D7" s="66">
        <v>8676943.38</v>
      </c>
      <c r="E7" s="66"/>
      <c r="F7" s="66"/>
      <c r="G7" s="66"/>
      <c r="H7" s="66"/>
      <c r="I7" s="66"/>
      <c r="J7" s="66"/>
      <c r="K7" s="66"/>
    </row>
    <row r="8" ht="22.75" customHeight="1" spans="1:11">
      <c r="A8" s="67"/>
      <c r="B8" s="68"/>
      <c r="C8" s="68"/>
      <c r="D8" s="66"/>
      <c r="E8" s="66"/>
      <c r="F8" s="66"/>
      <c r="G8" s="66"/>
      <c r="H8" s="66"/>
      <c r="I8" s="66"/>
      <c r="J8" s="66"/>
      <c r="K8" s="66"/>
    </row>
  </sheetData>
  <mergeCells count="7">
    <mergeCell ref="A2:K2"/>
    <mergeCell ref="J3:K3"/>
    <mergeCell ref="C4:E4"/>
    <mergeCell ref="F4:H4"/>
    <mergeCell ref="I4:K4"/>
    <mergeCell ref="A4:A5"/>
    <mergeCell ref="B4:B5"/>
  </mergeCells>
  <pageMargins left="0.75" right="0.75" top="0.270000010728836" bottom="0.270000010728836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opLeftCell="A7" workbookViewId="0">
      <selection activeCell="D7" sqref="D7"/>
    </sheetView>
  </sheetViews>
  <sheetFormatPr defaultColWidth="10" defaultRowHeight="13.5" outlineLevelCol="4"/>
  <cols>
    <col min="1" max="1" width="17.5" customWidth="1"/>
    <col min="2" max="2" width="25.7833333333333" customWidth="1"/>
    <col min="3" max="5" width="25.6416666666667" customWidth="1"/>
  </cols>
  <sheetData>
    <row r="1" ht="14.3" customHeight="1" spans="1:1">
      <c r="A1" s="51"/>
    </row>
    <row r="2" ht="36.9" customHeight="1" spans="1:5">
      <c r="A2" s="11" t="s">
        <v>188</v>
      </c>
      <c r="B2" s="11"/>
      <c r="C2" s="11"/>
      <c r="D2" s="11"/>
      <c r="E2" s="11"/>
    </row>
    <row r="3" ht="21.85" customHeight="1" spans="1:5">
      <c r="A3" s="12"/>
      <c r="B3" s="12"/>
      <c r="C3" s="44" t="s">
        <v>37</v>
      </c>
      <c r="D3" s="44"/>
      <c r="E3" s="44"/>
    </row>
    <row r="4" ht="22.75" customHeight="1" spans="1:5">
      <c r="A4" s="45" t="s">
        <v>113</v>
      </c>
      <c r="B4" s="45"/>
      <c r="C4" s="45" t="s">
        <v>185</v>
      </c>
      <c r="D4" s="45"/>
      <c r="E4" s="45"/>
    </row>
    <row r="5" ht="22.75" customHeight="1" spans="1:5">
      <c r="A5" s="52" t="s">
        <v>189</v>
      </c>
      <c r="B5" s="52" t="s">
        <v>190</v>
      </c>
      <c r="C5" s="53" t="s">
        <v>118</v>
      </c>
      <c r="D5" s="52" t="s">
        <v>115</v>
      </c>
      <c r="E5" s="52" t="s">
        <v>116</v>
      </c>
    </row>
    <row r="6" ht="22.75" customHeight="1" spans="1:5">
      <c r="A6" s="54"/>
      <c r="B6" s="55" t="s">
        <v>118</v>
      </c>
      <c r="C6" s="56">
        <f>C7+C10+C18</f>
        <v>8676943.38</v>
      </c>
      <c r="D6" s="57"/>
      <c r="E6" s="57"/>
    </row>
    <row r="7" ht="29" customHeight="1" spans="1:5">
      <c r="A7" s="35" t="s">
        <v>119</v>
      </c>
      <c r="B7" s="58" t="s">
        <v>120</v>
      </c>
      <c r="C7" s="59">
        <f>C8</f>
        <v>7042992.39</v>
      </c>
      <c r="D7" s="59"/>
      <c r="E7" s="59"/>
    </row>
    <row r="8" ht="29" customHeight="1" spans="1:5">
      <c r="A8" s="35" t="s">
        <v>121</v>
      </c>
      <c r="B8" s="37" t="s">
        <v>122</v>
      </c>
      <c r="C8" s="59">
        <f>C9</f>
        <v>7042992.39</v>
      </c>
      <c r="D8" s="59"/>
      <c r="E8" s="59"/>
    </row>
    <row r="9" ht="29" customHeight="1" spans="1:5">
      <c r="A9" s="60" t="s">
        <v>123</v>
      </c>
      <c r="B9" s="37" t="s">
        <v>124</v>
      </c>
      <c r="C9" s="61">
        <v>7042992.39</v>
      </c>
      <c r="D9" s="61"/>
      <c r="E9" s="61"/>
    </row>
    <row r="10" ht="29" customHeight="1" spans="1:5">
      <c r="A10" s="37" t="s">
        <v>125</v>
      </c>
      <c r="B10" s="37" t="s">
        <v>126</v>
      </c>
      <c r="C10" s="36">
        <f>C11+C14+C16</f>
        <v>1157972.9</v>
      </c>
      <c r="D10" s="61"/>
      <c r="E10" s="61"/>
    </row>
    <row r="11" ht="29" customHeight="1" spans="1:5">
      <c r="A11" s="37" t="s">
        <v>127</v>
      </c>
      <c r="B11" s="37" t="s">
        <v>128</v>
      </c>
      <c r="C11" s="36">
        <f>C12+C13</f>
        <v>1079222.77</v>
      </c>
      <c r="D11" s="61"/>
      <c r="E11" s="61"/>
    </row>
    <row r="12" ht="29" customHeight="1" spans="1:5">
      <c r="A12" s="37" t="s">
        <v>129</v>
      </c>
      <c r="B12" s="37" t="s">
        <v>130</v>
      </c>
      <c r="C12" s="36">
        <v>31250</v>
      </c>
      <c r="D12" s="61"/>
      <c r="E12" s="61"/>
    </row>
    <row r="13" ht="29" customHeight="1" spans="1:5">
      <c r="A13" s="37" t="s">
        <v>131</v>
      </c>
      <c r="B13" s="37" t="s">
        <v>132</v>
      </c>
      <c r="C13" s="36">
        <v>1047972.77</v>
      </c>
      <c r="D13" s="61"/>
      <c r="E13" s="61"/>
    </row>
    <row r="14" ht="29" customHeight="1" spans="1:5">
      <c r="A14" s="37" t="s">
        <v>133</v>
      </c>
      <c r="B14" s="62" t="s">
        <v>134</v>
      </c>
      <c r="C14" s="36">
        <f>C15</f>
        <v>19440</v>
      </c>
      <c r="D14" s="61"/>
      <c r="E14" s="61"/>
    </row>
    <row r="15" ht="29" customHeight="1" spans="1:5">
      <c r="A15" s="37" t="s">
        <v>135</v>
      </c>
      <c r="B15" s="62" t="s">
        <v>136</v>
      </c>
      <c r="C15" s="36">
        <v>19440</v>
      </c>
      <c r="D15" s="61"/>
      <c r="E15" s="61"/>
    </row>
    <row r="16" ht="29" customHeight="1" spans="1:5">
      <c r="A16" s="37" t="s">
        <v>137</v>
      </c>
      <c r="B16" s="36" t="s">
        <v>138</v>
      </c>
      <c r="C16" s="36">
        <f t="shared" ref="C16:C19" si="0">C17</f>
        <v>59310.13</v>
      </c>
      <c r="D16" s="61"/>
      <c r="E16" s="61"/>
    </row>
    <row r="17" ht="29" customHeight="1" spans="1:5">
      <c r="A17" s="37" t="s">
        <v>139</v>
      </c>
      <c r="B17" s="36" t="s">
        <v>138</v>
      </c>
      <c r="C17" s="36">
        <v>59310.13</v>
      </c>
      <c r="D17" s="61"/>
      <c r="E17" s="61"/>
    </row>
    <row r="18" ht="29" customHeight="1" spans="1:5">
      <c r="A18" s="37">
        <v>210</v>
      </c>
      <c r="B18" s="36" t="s">
        <v>140</v>
      </c>
      <c r="C18" s="36">
        <f t="shared" si="0"/>
        <v>475978.09</v>
      </c>
      <c r="D18" s="36"/>
      <c r="E18" s="36"/>
    </row>
    <row r="19" ht="29" customHeight="1" spans="1:5">
      <c r="A19" s="37" t="s">
        <v>141</v>
      </c>
      <c r="B19" s="36" t="s">
        <v>142</v>
      </c>
      <c r="C19" s="36">
        <f t="shared" si="0"/>
        <v>475978.09</v>
      </c>
      <c r="D19" s="36"/>
      <c r="E19" s="36"/>
    </row>
    <row r="20" ht="29" customHeight="1" spans="1:5">
      <c r="A20" s="37" t="s">
        <v>143</v>
      </c>
      <c r="B20" s="36" t="s">
        <v>144</v>
      </c>
      <c r="C20" s="36">
        <v>475978.09</v>
      </c>
      <c r="D20" s="36"/>
      <c r="E20" s="36"/>
    </row>
  </sheetData>
  <protectedRanges>
    <protectedRange sqref="B15" name="区域1_7"/>
    <protectedRange sqref="B15" name="区域1_7_1"/>
    <protectedRange sqref="B15" name="区域1_7_1_1"/>
    <protectedRange sqref="B14" name="区域1_7_2"/>
    <protectedRange sqref="B14" name="区域1_7_1_2"/>
    <protectedRange sqref="B14" name="区域1_7_1_1_1"/>
  </protectedRanges>
  <mergeCells count="4">
    <mergeCell ref="A2:E2"/>
    <mergeCell ref="C3:E3"/>
    <mergeCell ref="A4:B4"/>
    <mergeCell ref="C4:E4"/>
  </mergeCells>
  <pageMargins left="0.75" right="0.75" top="0.268999993801117" bottom="0.268999993801117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4"/>
  <sheetViews>
    <sheetView topLeftCell="A16" workbookViewId="0">
      <selection activeCell="E28" sqref="E28:E29"/>
    </sheetView>
  </sheetViews>
  <sheetFormatPr defaultColWidth="10" defaultRowHeight="13.5" outlineLevelCol="4"/>
  <cols>
    <col min="1" max="1" width="8.25" customWidth="1"/>
    <col min="2" max="2" width="23.25" customWidth="1"/>
    <col min="3" max="3" width="16.125" customWidth="1"/>
    <col min="4" max="4" width="16.375" customWidth="1"/>
    <col min="5" max="5" width="16.625" customWidth="1"/>
  </cols>
  <sheetData>
    <row r="1" ht="18.05" customHeight="1" spans="1:5">
      <c r="A1" s="10"/>
      <c r="B1" s="10"/>
      <c r="C1" s="10"/>
      <c r="D1" s="10"/>
      <c r="E1" s="10"/>
    </row>
    <row r="2" ht="39.85" customHeight="1" spans="1:5">
      <c r="A2" s="11" t="s">
        <v>191</v>
      </c>
      <c r="B2" s="11"/>
      <c r="C2" s="11"/>
      <c r="D2" s="11"/>
      <c r="E2" s="11"/>
    </row>
    <row r="3" ht="22.75" customHeight="1" spans="1:5">
      <c r="A3" s="43"/>
      <c r="B3" s="43"/>
      <c r="C3" s="12"/>
      <c r="D3" s="12"/>
      <c r="E3" s="44" t="s">
        <v>37</v>
      </c>
    </row>
    <row r="4" ht="22" customHeight="1" spans="1:5">
      <c r="A4" s="45" t="s">
        <v>192</v>
      </c>
      <c r="B4" s="45"/>
      <c r="C4" s="45" t="s">
        <v>193</v>
      </c>
      <c r="D4" s="45"/>
      <c r="E4" s="45"/>
    </row>
    <row r="5" ht="22" customHeight="1" spans="1:5">
      <c r="A5" s="45" t="s">
        <v>189</v>
      </c>
      <c r="B5" s="45" t="s">
        <v>190</v>
      </c>
      <c r="C5" s="45" t="s">
        <v>118</v>
      </c>
      <c r="D5" s="45" t="s">
        <v>194</v>
      </c>
      <c r="E5" s="45" t="s">
        <v>195</v>
      </c>
    </row>
    <row r="6" ht="22" customHeight="1" spans="1:5">
      <c r="A6" s="45"/>
      <c r="B6" s="46" t="s">
        <v>118</v>
      </c>
      <c r="C6" s="47">
        <f t="shared" ref="C6:C32" si="0">D6+E6</f>
        <v>8676943.38</v>
      </c>
      <c r="D6" s="47">
        <f>D7+D17+D30</f>
        <v>8586372.28</v>
      </c>
      <c r="E6" s="47">
        <f>E7+E17+E30</f>
        <v>90571.1</v>
      </c>
    </row>
    <row r="7" ht="22" customHeight="1" spans="1:5">
      <c r="A7" s="35" t="s">
        <v>196</v>
      </c>
      <c r="B7" s="35" t="s">
        <v>197</v>
      </c>
      <c r="C7" s="47">
        <f t="shared" si="0"/>
        <v>8535682.28</v>
      </c>
      <c r="D7" s="48">
        <f>SUM(D8:D16)</f>
        <v>8535682.28</v>
      </c>
      <c r="E7" s="48"/>
    </row>
    <row r="8" ht="22" customHeight="1" spans="1:5">
      <c r="A8" s="37" t="s">
        <v>198</v>
      </c>
      <c r="B8" s="37" t="s">
        <v>199</v>
      </c>
      <c r="C8" s="47">
        <f t="shared" si="0"/>
        <v>3097432.8</v>
      </c>
      <c r="D8" s="49">
        <v>3097432.8</v>
      </c>
      <c r="E8" s="50"/>
    </row>
    <row r="9" ht="22" customHeight="1" spans="1:5">
      <c r="A9" s="37" t="s">
        <v>200</v>
      </c>
      <c r="B9" s="37" t="s">
        <v>201</v>
      </c>
      <c r="C9" s="47">
        <f t="shared" si="0"/>
        <v>916986.49</v>
      </c>
      <c r="D9" s="49">
        <v>916986.49</v>
      </c>
      <c r="E9" s="36"/>
    </row>
    <row r="10" ht="22" customHeight="1" spans="1:5">
      <c r="A10" s="37" t="s">
        <v>202</v>
      </c>
      <c r="B10" s="37" t="s">
        <v>203</v>
      </c>
      <c r="C10" s="47">
        <f t="shared" si="0"/>
        <v>1158000</v>
      </c>
      <c r="D10" s="49">
        <v>1158000</v>
      </c>
      <c r="E10" s="36"/>
    </row>
    <row r="11" ht="22" customHeight="1" spans="1:5">
      <c r="A11" s="37" t="s">
        <v>204</v>
      </c>
      <c r="B11" s="37" t="s">
        <v>205</v>
      </c>
      <c r="C11" s="47">
        <f t="shared" si="0"/>
        <v>1780002</v>
      </c>
      <c r="D11" s="49">
        <v>1780002</v>
      </c>
      <c r="E11" s="36"/>
    </row>
    <row r="12" ht="22" customHeight="1" spans="1:5">
      <c r="A12" s="37" t="s">
        <v>206</v>
      </c>
      <c r="B12" s="37" t="s">
        <v>207</v>
      </c>
      <c r="C12" s="47">
        <f t="shared" si="0"/>
        <v>1047972.77</v>
      </c>
      <c r="D12" s="49">
        <v>1047972.77</v>
      </c>
      <c r="E12" s="36"/>
    </row>
    <row r="13" ht="22" customHeight="1" spans="1:5">
      <c r="A13" s="37" t="s">
        <v>208</v>
      </c>
      <c r="B13" s="37" t="s">
        <v>209</v>
      </c>
      <c r="C13" s="47">
        <f t="shared" si="0"/>
        <v>0</v>
      </c>
      <c r="D13" s="36"/>
      <c r="E13" s="36"/>
    </row>
    <row r="14" ht="22" customHeight="1" spans="1:5">
      <c r="A14" s="37" t="s">
        <v>210</v>
      </c>
      <c r="B14" s="37" t="s">
        <v>211</v>
      </c>
      <c r="C14" s="47">
        <f t="shared" si="0"/>
        <v>475978.09</v>
      </c>
      <c r="D14" s="49">
        <v>475978.09</v>
      </c>
      <c r="E14" s="36"/>
    </row>
    <row r="15" ht="22" customHeight="1" spans="1:5">
      <c r="A15" s="37" t="s">
        <v>212</v>
      </c>
      <c r="B15" s="37" t="s">
        <v>213</v>
      </c>
      <c r="C15" s="47">
        <f t="shared" si="0"/>
        <v>59310.13</v>
      </c>
      <c r="D15" s="36">
        <v>59310.13</v>
      </c>
      <c r="E15" s="36"/>
    </row>
    <row r="16" ht="22" customHeight="1" spans="1:5">
      <c r="A16" s="37" t="s">
        <v>214</v>
      </c>
      <c r="B16" s="37" t="s">
        <v>215</v>
      </c>
      <c r="C16" s="47">
        <f t="shared" si="0"/>
        <v>0</v>
      </c>
      <c r="D16" s="36"/>
      <c r="E16" s="36"/>
    </row>
    <row r="17" ht="22" customHeight="1" spans="1:5">
      <c r="A17" s="35" t="s">
        <v>216</v>
      </c>
      <c r="B17" s="35" t="s">
        <v>217</v>
      </c>
      <c r="C17" s="47">
        <f t="shared" si="0"/>
        <v>90571.1</v>
      </c>
      <c r="D17" s="48"/>
      <c r="E17" s="48">
        <f>SUM(E18:E29)</f>
        <v>90571.1</v>
      </c>
    </row>
    <row r="18" ht="22" customHeight="1" spans="1:5">
      <c r="A18" s="37" t="s">
        <v>218</v>
      </c>
      <c r="B18" s="37" t="s">
        <v>219</v>
      </c>
      <c r="C18" s="47">
        <f t="shared" si="0"/>
        <v>0</v>
      </c>
      <c r="D18" s="36"/>
      <c r="E18" s="36"/>
    </row>
    <row r="19" ht="22" customHeight="1" spans="1:5">
      <c r="A19" s="37" t="s">
        <v>220</v>
      </c>
      <c r="B19" s="37" t="s">
        <v>221</v>
      </c>
      <c r="C19" s="47">
        <f t="shared" si="0"/>
        <v>0</v>
      </c>
      <c r="D19" s="36"/>
      <c r="E19" s="36"/>
    </row>
    <row r="20" ht="22" customHeight="1" spans="1:5">
      <c r="A20" s="37" t="s">
        <v>222</v>
      </c>
      <c r="B20" s="37" t="s">
        <v>223</v>
      </c>
      <c r="C20" s="47">
        <f t="shared" si="0"/>
        <v>0</v>
      </c>
      <c r="D20" s="36"/>
      <c r="E20" s="36"/>
    </row>
    <row r="21" ht="22" customHeight="1" spans="1:5">
      <c r="A21" s="37" t="s">
        <v>224</v>
      </c>
      <c r="B21" s="37" t="s">
        <v>225</v>
      </c>
      <c r="C21" s="47">
        <f t="shared" si="0"/>
        <v>0</v>
      </c>
      <c r="D21" s="36"/>
      <c r="E21" s="36"/>
    </row>
    <row r="22" ht="22" customHeight="1" spans="1:5">
      <c r="A22" s="37" t="s">
        <v>226</v>
      </c>
      <c r="B22" s="37" t="s">
        <v>227</v>
      </c>
      <c r="C22" s="47">
        <f t="shared" si="0"/>
        <v>0</v>
      </c>
      <c r="D22" s="36"/>
      <c r="E22" s="36"/>
    </row>
    <row r="23" ht="22" customHeight="1" spans="1:5">
      <c r="A23" s="37" t="s">
        <v>228</v>
      </c>
      <c r="B23" s="37" t="s">
        <v>229</v>
      </c>
      <c r="C23" s="47">
        <f t="shared" si="0"/>
        <v>0</v>
      </c>
      <c r="D23" s="36"/>
      <c r="E23" s="36"/>
    </row>
    <row r="24" ht="22" customHeight="1" spans="1:5">
      <c r="A24" s="37" t="s">
        <v>230</v>
      </c>
      <c r="B24" s="37" t="s">
        <v>231</v>
      </c>
      <c r="C24" s="47">
        <f t="shared" si="0"/>
        <v>0</v>
      </c>
      <c r="D24" s="36"/>
      <c r="E24" s="36"/>
    </row>
    <row r="25" ht="22" customHeight="1" spans="1:5">
      <c r="A25" s="37" t="s">
        <v>232</v>
      </c>
      <c r="B25" s="37" t="s">
        <v>233</v>
      </c>
      <c r="C25" s="47">
        <f t="shared" si="0"/>
        <v>0</v>
      </c>
      <c r="D25" s="36"/>
      <c r="E25" s="36"/>
    </row>
    <row r="26" ht="22" customHeight="1" spans="1:5">
      <c r="A26" s="37" t="s">
        <v>234</v>
      </c>
      <c r="B26" s="37" t="s">
        <v>235</v>
      </c>
      <c r="C26" s="47">
        <f t="shared" si="0"/>
        <v>0</v>
      </c>
      <c r="D26" s="36"/>
      <c r="E26" s="36"/>
    </row>
    <row r="27" ht="22" customHeight="1" spans="1:5">
      <c r="A27" s="37" t="s">
        <v>236</v>
      </c>
      <c r="B27" s="37" t="s">
        <v>237</v>
      </c>
      <c r="C27" s="47">
        <f t="shared" si="0"/>
        <v>0</v>
      </c>
      <c r="D27" s="36"/>
      <c r="E27" s="36"/>
    </row>
    <row r="28" ht="22" customHeight="1" spans="1:5">
      <c r="A28" s="37" t="s">
        <v>238</v>
      </c>
      <c r="B28" s="37" t="s">
        <v>239</v>
      </c>
      <c r="C28" s="47">
        <f t="shared" si="0"/>
        <v>53918.3</v>
      </c>
      <c r="D28" s="49"/>
      <c r="E28" s="36">
        <v>53918.3</v>
      </c>
    </row>
    <row r="29" ht="22" customHeight="1" spans="1:5">
      <c r="A29" s="37" t="s">
        <v>240</v>
      </c>
      <c r="B29" s="37" t="s">
        <v>241</v>
      </c>
      <c r="C29" s="47">
        <f t="shared" si="0"/>
        <v>36652.8</v>
      </c>
      <c r="D29" s="49"/>
      <c r="E29" s="36">
        <v>36652.8</v>
      </c>
    </row>
    <row r="30" ht="22" customHeight="1" spans="1:5">
      <c r="A30" s="35" t="s">
        <v>242</v>
      </c>
      <c r="B30" s="35" t="s">
        <v>243</v>
      </c>
      <c r="C30" s="47">
        <f t="shared" si="0"/>
        <v>50690</v>
      </c>
      <c r="D30" s="48">
        <f>D31+D32</f>
        <v>50690</v>
      </c>
      <c r="E30" s="36"/>
    </row>
    <row r="31" ht="22" customHeight="1" spans="1:5">
      <c r="A31" s="37" t="s">
        <v>244</v>
      </c>
      <c r="B31" s="37" t="s">
        <v>245</v>
      </c>
      <c r="C31" s="47">
        <f t="shared" si="0"/>
        <v>31250</v>
      </c>
      <c r="D31" s="36">
        <v>31250</v>
      </c>
      <c r="E31" s="36"/>
    </row>
    <row r="32" ht="22" customHeight="1" spans="1:5">
      <c r="A32" s="37" t="s">
        <v>246</v>
      </c>
      <c r="B32" s="37" t="s">
        <v>247</v>
      </c>
      <c r="C32" s="47">
        <f t="shared" si="0"/>
        <v>19440</v>
      </c>
      <c r="D32" s="36">
        <v>19440</v>
      </c>
      <c r="E32" s="36"/>
    </row>
    <row r="33" ht="23" customHeight="1" spans="1:5">
      <c r="A33" s="36"/>
      <c r="B33" s="36"/>
      <c r="C33" s="36"/>
      <c r="D33" s="36"/>
      <c r="E33" s="36"/>
    </row>
    <row r="34" ht="23" customHeight="1" spans="1:5">
      <c r="A34" s="36"/>
      <c r="B34" s="36"/>
      <c r="C34" s="36"/>
      <c r="D34" s="36"/>
      <c r="E34" s="36"/>
    </row>
  </sheetData>
  <mergeCells count="4">
    <mergeCell ref="A2:E2"/>
    <mergeCell ref="A3:B3"/>
    <mergeCell ref="A4:B4"/>
    <mergeCell ref="C4:E4"/>
  </mergeCells>
  <pageMargins left="0.75" right="0.75" top="0.270000010728836" bottom="0.270000010728836" header="0" footer="0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  <rangeList sheetStid="2" master="" otherUserPermission="visible"/>
  <rangeList sheetStid="3" master="" otherUserPermission="visible">
    <arrUserId title="区域1_7" rangeCreator="" othersAccessPermission="edit"/>
    <arrUserId title="区域1_7_1" rangeCreator="" othersAccessPermission="edit"/>
    <arrUserId title="区域1_7_1_1" rangeCreator="" othersAccessPermission="edit"/>
  </rangeList>
  <rangeList sheetStid="15" master="" otherUserPermission="visible"/>
  <rangeList sheetStid="5" master="" otherUserPermission="visible">
    <arrUserId title="区域1_7" rangeCreator="" othersAccessPermission="edit"/>
    <arrUserId title="区域1_7_1" rangeCreator="" othersAccessPermission="edit"/>
    <arrUserId title="区域1_7_1_1" rangeCreator="" othersAccessPermission="edit"/>
    <arrUserId title="区域1_7_2" rangeCreator="" othersAccessPermission="edit"/>
    <arrUserId title="区域1_7_1_2" rangeCreator="" othersAccessPermission="edit"/>
    <arrUserId title="区域1_7_1_1_1" rangeCreator="" othersAccessPermission="edit"/>
  </rangeList>
  <rangeList sheetStid="6" master="" otherUserPermission="visible"/>
  <rangeList sheetStid="7" master="" otherUserPermission="visible"/>
  <rangeList sheetStid="8" master="" otherUserPermission="visible">
    <arrUserId title="区域1_7" rangeCreator="" othersAccessPermission="edit"/>
    <arrUserId title="区域1_7_1" rangeCreator="" othersAccessPermission="edit"/>
    <arrUserId title="区域1_7_1_1" rangeCreator="" othersAccessPermission="edit"/>
    <arrUserId title="区域1_7_2" rangeCreator="" othersAccessPermission="edit"/>
    <arrUserId title="区域1_7_1_2" rangeCreator="" othersAccessPermission="edit"/>
    <arrUserId title="区域1_7_1_1_1" rangeCreator="" othersAccessPermission="edit"/>
  </rangeList>
  <rangeList sheetStid="9" master="" otherUserPermission="visible"/>
  <rangeList sheetStid="10" master="" otherUserPermission="visible"/>
  <rangeList sheetStid="11" master="" otherUserPermission="visible"/>
  <rangeList sheetStid="14" master="" otherUserPermission="visible"/>
  <rangeList sheetStid="13" master="" otherUserPermission="visible"/>
  <rangeList sheetStid="16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2023-01-31T08:53:00Z</dcterms:created>
  <dcterms:modified xsi:type="dcterms:W3CDTF">2025-02-24T08:44:24Z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54C80BC5E32D4B2596A6365A6DA0E22A</vt:lpwstr>
  </property>
</Properties>
</file>